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U-Projects\Erasmus+\Strategic Partnership\INSPIRE ext\Realisation\IO2\C4_5 Ideation&amp;DesignThinking\EQF Level 6\"/>
    </mc:Choice>
  </mc:AlternateContent>
  <xr:revisionPtr revIDLastSave="0" documentId="13_ncr:1_{26A9D5F9-F745-4982-A9DC-69F13CCAA49C}" xr6:coauthVersionLast="47" xr6:coauthVersionMax="47" xr10:uidLastSave="{00000000-0000-0000-0000-000000000000}"/>
  <bookViews>
    <workbookView xWindow="-28920" yWindow="-120" windowWidth="29040" windowHeight="15840" tabRatio="752" activeTab="3" xr2:uid="{00000000-000D-0000-FFFF-FFFF00000000}"/>
  </bookViews>
  <sheets>
    <sheet name="Overview" sheetId="1" r:id="rId1"/>
    <sheet name="Macro-Economic Analysis" sheetId="3" r:id="rId2"/>
    <sheet name="Industry Analysis" sheetId="10" r:id="rId3"/>
    <sheet name="Competitor Analysis" sheetId="11" r:id="rId4"/>
  </sheets>
  <definedNames>
    <definedName name="_xlnm.Print_Area" localSheetId="1">'Macro-Economic Analysis'!$A$1:$I$60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3" l="1"/>
  <c r="I26" i="3"/>
  <c r="I11" i="11"/>
  <c r="I13" i="10"/>
  <c r="I17" i="10" l="1"/>
  <c r="I18" i="10"/>
  <c r="I14" i="10"/>
  <c r="I15" i="10"/>
  <c r="I16" i="10"/>
  <c r="I50" i="3"/>
  <c r="I19" i="10" l="1"/>
  <c r="I26" i="11"/>
  <c r="I27" i="11"/>
  <c r="I25" i="11"/>
  <c r="I24" i="11"/>
  <c r="I18" i="11"/>
  <c r="I19" i="11"/>
  <c r="I17" i="11"/>
  <c r="I16" i="11"/>
  <c r="I12" i="11"/>
  <c r="G4" i="11" s="1"/>
  <c r="I4" i="11" s="1"/>
  <c r="I28" i="11" l="1"/>
  <c r="I20" i="11"/>
  <c r="I35" i="10"/>
  <c r="I24" i="10"/>
  <c r="H6" i="10"/>
  <c r="H5" i="10"/>
  <c r="I36" i="10"/>
  <c r="I37" i="10"/>
  <c r="I34" i="10"/>
  <c r="I33" i="10"/>
  <c r="I38" i="10" s="1"/>
  <c r="I26" i="10"/>
  <c r="I27" i="10"/>
  <c r="I25" i="10"/>
  <c r="G5" i="11" l="1"/>
  <c r="I5" i="11" s="1"/>
  <c r="I28" i="10"/>
  <c r="G5" i="10" s="1"/>
  <c r="I5" i="10" s="1"/>
  <c r="I42" i="3"/>
  <c r="I43" i="3"/>
  <c r="I52" i="3"/>
  <c r="I54" i="3"/>
  <c r="I51" i="3"/>
  <c r="I49" i="3"/>
  <c r="I44" i="3"/>
  <c r="I41" i="3"/>
  <c r="I40" i="3"/>
  <c r="I35" i="3"/>
  <c r="I34" i="3"/>
  <c r="I25" i="3"/>
  <c r="I28" i="3"/>
  <c r="I24" i="3"/>
  <c r="I23" i="3"/>
  <c r="I15" i="3"/>
  <c r="I16" i="3"/>
  <c r="I18" i="3"/>
  <c r="I14" i="3"/>
  <c r="I29" i="3" l="1"/>
  <c r="I19" i="3"/>
  <c r="G4" i="3" s="1"/>
  <c r="I36" i="3"/>
  <c r="I55" i="3"/>
  <c r="G8" i="3" s="1"/>
  <c r="I45" i="3"/>
  <c r="G7" i="3" s="1"/>
  <c r="G6" i="10" l="1"/>
  <c r="I6" i="10" s="1"/>
  <c r="I8" i="3"/>
  <c r="I7" i="3"/>
  <c r="I6" i="3"/>
  <c r="I5" i="3"/>
  <c r="I4" i="3"/>
  <c r="I9" i="3" l="1"/>
  <c r="I6" i="11"/>
  <c r="D4" i="1" l="1"/>
  <c r="D5" i="1" s="1"/>
  <c r="B4" i="1"/>
  <c r="B5" i="1" s="1"/>
  <c r="G4" i="10"/>
  <c r="I4" i="10" s="1"/>
  <c r="I7" i="10" s="1"/>
  <c r="C4" i="1" s="1"/>
  <c r="C5" i="1" s="1"/>
  <c r="E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tc={D94D7CC6-50B4-4EDC-A77E-39541EE763FE}</author>
  </authors>
  <commentList>
    <comment ref="B25" authorId="0" shapeId="0" xr:uid="{D94D7CC6-50B4-4EDC-A77E-39541EE763F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only for Europe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clinditsch</author>
  </authors>
  <commentList>
    <comment ref="G5" authorId="0" shapeId="0" xr:uid="{B64488CF-BE81-43D2-B6DD-A5AA4DF1AC01}">
      <text>
        <r>
          <rPr>
            <b/>
            <sz val="9"/>
            <color indexed="81"/>
            <rFont val="Segoe UI"/>
            <family val="2"/>
          </rPr>
          <t>clinditsch:</t>
        </r>
        <r>
          <rPr>
            <sz val="9"/>
            <color indexed="81"/>
            <rFont val="Segoe UI"/>
            <family val="2"/>
          </rPr>
          <t xml:space="preserve">
sobald ein weiterer Competitor hinzugefügt wird, dann muss dieser mit dem gesamt weighted Score (Zelle) hinzugefügt werden!</t>
        </r>
      </text>
    </comment>
  </commentList>
</comments>
</file>

<file path=xl/sharedStrings.xml><?xml version="1.0" encoding="utf-8"?>
<sst xmlns="http://schemas.openxmlformats.org/spreadsheetml/2006/main" count="281" uniqueCount="142">
  <si>
    <t>Competition Score</t>
  </si>
  <si>
    <t>Industry Score</t>
  </si>
  <si>
    <t>Macro-economic Score</t>
  </si>
  <si>
    <t>Market Attractiveness Country X</t>
  </si>
  <si>
    <t>Weightings</t>
  </si>
  <si>
    <t>Macro-economic Analysis</t>
  </si>
  <si>
    <t>Industry Analysis</t>
  </si>
  <si>
    <t>Competition Analysis</t>
  </si>
  <si>
    <t>Macro-economic 
Score</t>
  </si>
  <si>
    <t>1 = Not very attractive
5 = Very Attractive</t>
  </si>
  <si>
    <t>Analysis</t>
  </si>
  <si>
    <t>Macro-economic Analysis Country X</t>
  </si>
  <si>
    <t>Variables of Interest</t>
  </si>
  <si>
    <t>Measurement</t>
  </si>
  <si>
    <t>Results</t>
  </si>
  <si>
    <t>Evaluation</t>
  </si>
  <si>
    <t>Weight</t>
  </si>
  <si>
    <t>Score</t>
  </si>
  <si>
    <t>Weighted Score</t>
  </si>
  <si>
    <t>Political Environment</t>
  </si>
  <si>
    <t>Economic Environment</t>
  </si>
  <si>
    <t>Socio-cultural Environment</t>
  </si>
  <si>
    <t>Technological Environment</t>
  </si>
  <si>
    <t>Legal Environment</t>
  </si>
  <si>
    <t>Defined Variables</t>
  </si>
  <si>
    <t>Market vs Central Planned 
Economy</t>
  </si>
  <si>
    <t>Corruption Level</t>
  </si>
  <si>
    <t>Comment</t>
  </si>
  <si>
    <t>Easiness of Doing Business</t>
  </si>
  <si>
    <t>Peace</t>
  </si>
  <si>
    <t>Global Peace Index</t>
  </si>
  <si>
    <t>Political Environment Score</t>
  </si>
  <si>
    <t>CIA Ranking</t>
  </si>
  <si>
    <t>Inflation Rates</t>
  </si>
  <si>
    <t>Ecoonomic Environment Score</t>
  </si>
  <si>
    <t>Socio-Cultural Environment</t>
  </si>
  <si>
    <t>English as a second Language</t>
  </si>
  <si>
    <t>Differences in Business Culture</t>
  </si>
  <si>
    <t>Socio-cultural Environment Score</t>
  </si>
  <si>
    <t>Industry Clusters</t>
  </si>
  <si>
    <t>Technological Environment Score</t>
  </si>
  <si>
    <t>in particular IP Law</t>
  </si>
  <si>
    <t>IP (Patent) Law Enforcement</t>
  </si>
  <si>
    <t>Legal Environment Score</t>
  </si>
  <si>
    <t>Other Interesting Topics</t>
  </si>
  <si>
    <t xml:space="preserve"> --</t>
  </si>
  <si>
    <t>Industry Analysis Country X</t>
  </si>
  <si>
    <t>Competitor Analysis Country X</t>
  </si>
  <si>
    <t>Number of Competitors</t>
  </si>
  <si>
    <t>Sum of Competitor Scores</t>
  </si>
  <si>
    <t>Number of Competitors in the Target Market</t>
  </si>
  <si>
    <t>5 = None
4 = 1 - 2 Competitors
3 = 3 - 4 Competitors
2 = 4 - 6 Competitors
1 = More than six</t>
  </si>
  <si>
    <t>Market Share in Target Market</t>
  </si>
  <si>
    <t>Competitor A</t>
  </si>
  <si>
    <t>Competitor Details (e.g. Founding Year, HQ + offices, Number of Employees, annual revenues, known customers)</t>
  </si>
  <si>
    <t>Sales Strategy of Competitors (e.g. JVs, export, M&amp;A, via partners, etc.)</t>
  </si>
  <si>
    <t>Product Similarity</t>
  </si>
  <si>
    <t>Industries Targeted</t>
  </si>
  <si>
    <t>Competitor B</t>
  </si>
  <si>
    <t xml:space="preserve">Number of Competitors  </t>
  </si>
  <si>
    <t>Competitor A Score</t>
  </si>
  <si>
    <t>Competitor B Score</t>
  </si>
  <si>
    <t>Market 
Attractiveness</t>
  </si>
  <si>
    <t>GDP Per Capita</t>
  </si>
  <si>
    <t>GDP Growth Rate</t>
  </si>
  <si>
    <t>in particular by 
branche</t>
  </si>
  <si>
    <t>Patent Outcome Growth</t>
  </si>
  <si>
    <t>e.g. by number of customers</t>
  </si>
  <si>
    <t>Competitor Category A</t>
  </si>
  <si>
    <t>Established Market Participants</t>
  </si>
  <si>
    <t>Competitor Category B</t>
  </si>
  <si>
    <t>Might become future A Competitors</t>
  </si>
  <si>
    <t>Competitor Category C</t>
  </si>
  <si>
    <t>No Direct Competitors</t>
  </si>
  <si>
    <t>Not in the focus of competitive analysis but on "watch list"</t>
  </si>
  <si>
    <t xml:space="preserve"> --&gt; ADD AS MANY COMPETITORS AS NEEDED</t>
  </si>
  <si>
    <t xml:space="preserve">Purchasing power parity </t>
  </si>
  <si>
    <t>Worldbank</t>
  </si>
  <si>
    <t>Import laws / regulations</t>
  </si>
  <si>
    <t>is there a legal framework, favourable for imports</t>
  </si>
  <si>
    <t>Contract Law</t>
  </si>
  <si>
    <t>Protection of Capital and IP 
Rights</t>
  </si>
  <si>
    <t>favourable for distribution agreements</t>
  </si>
  <si>
    <t>Internet connectivity</t>
  </si>
  <si>
    <t xml:space="preserve">Automation </t>
  </si>
  <si>
    <t>reduce costs for manufacturers, distributors, …</t>
  </si>
  <si>
    <t>Definition Competitor A, B, C</t>
  </si>
  <si>
    <t>Webshop &amp; Website Analytics</t>
  </si>
  <si>
    <t>Market Analysis Austrian Economic Chambers &amp; ICS</t>
  </si>
  <si>
    <t>Ease of Registration</t>
  </si>
  <si>
    <t>Volume sold in webshop in EUR</t>
  </si>
  <si>
    <t>Number of visits on the website</t>
  </si>
  <si>
    <t>Probiotic Market Volume according to rank</t>
  </si>
  <si>
    <t>Nicolas Hall Data</t>
  </si>
  <si>
    <t xml:space="preserve">General Probiotic Market Analysis </t>
  </si>
  <si>
    <t>B2B enquiries</t>
  </si>
  <si>
    <t xml:space="preserve">B2C enquiries </t>
  </si>
  <si>
    <t>General Probiotic Market Analysis Score</t>
  </si>
  <si>
    <t>Webshop &amp; Website Analytics Score</t>
  </si>
  <si>
    <t xml:space="preserve">Webshop &amp; Website Analytics </t>
  </si>
  <si>
    <t>Online sales/shop possibilities</t>
  </si>
  <si>
    <t xml:space="preserve">Number of Potential Partners </t>
  </si>
  <si>
    <t>Blue Ocean Strategy applicable?</t>
  </si>
  <si>
    <t>Just Probiotics? Also Prebiotics ?</t>
  </si>
  <si>
    <t>Access to pharmacies and doctors</t>
  </si>
  <si>
    <t>is there an access and if yes, how strong is the connection? How well is the competitor known on the market?</t>
  </si>
  <si>
    <t>e.g. substitution 
potential, market leadership?</t>
  </si>
  <si>
    <t>Number of conflicts</t>
  </si>
  <si>
    <t>Conflict with other countries (infuence on doing business)</t>
  </si>
  <si>
    <t>cross-check with existing partner countries - go or no go</t>
  </si>
  <si>
    <t>Comparison of 
Hofstede Values</t>
  </si>
  <si>
    <t>Statista.com</t>
  </si>
  <si>
    <t>the more relevant 
industry clusters the better e.g. International Probiotics Association</t>
  </si>
  <si>
    <t>Conflicts of interest (manufacturer)</t>
  </si>
  <si>
    <t>Legal requirements for food supplements</t>
  </si>
  <si>
    <t>ingredients checks, bacterial strains; if legal requirements cannot be met contact AWC for check on cross-country imports</t>
  </si>
  <si>
    <t>Number of clinics</t>
  </si>
  <si>
    <t xml:space="preserve">Number of pharmacies </t>
  </si>
  <si>
    <t>Statista data (link)</t>
  </si>
  <si>
    <t>% of end customers willing to purchase medication online</t>
  </si>
  <si>
    <t>Predominant form of pharmacies</t>
  </si>
  <si>
    <t>private or licensed</t>
  </si>
  <si>
    <t xml:space="preserve">Number of resident doctors </t>
  </si>
  <si>
    <t>self-dispensing y/n</t>
  </si>
  <si>
    <t>the more clinics the better</t>
  </si>
  <si>
    <t>currently in progress and therefore the weighting is lower - adaptation in the future planned</t>
  </si>
  <si>
    <t>Sales Structures/channels</t>
  </si>
  <si>
    <t>notification/registration, in-licensing</t>
  </si>
  <si>
    <t>y/n</t>
  </si>
  <si>
    <t>the more the better</t>
  </si>
  <si>
    <t>stationary vs. digital</t>
  </si>
  <si>
    <t xml:space="preserve">Unemployment Rate </t>
  </si>
  <si>
    <t>Few regulations for dietry supplementes</t>
  </si>
  <si>
    <t>oecd.org</t>
  </si>
  <si>
    <t xml:space="preserve">Youth not in employment </t>
  </si>
  <si>
    <t>Gross domestic spending on R&amp;D</t>
  </si>
  <si>
    <t xml:space="preserve">Health spending </t>
  </si>
  <si>
    <t xml:space="preserve">Direct Competitors to your company
</t>
  </si>
  <si>
    <t>Provide Comprehensive solutions for same customer needs as the business idea you came up with</t>
  </si>
  <si>
    <t>Provide Solutions for same or similar customer needs as you but probably not to the same extend</t>
  </si>
  <si>
    <t xml:space="preserve">Market Analysis Economic Chambers &amp; Organisations related to internationalization </t>
  </si>
  <si>
    <t>Market Analysis Economic Chambers &amp; Organisations related to internationalization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</si>
</sst>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3" tint="0.3999755851924192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rgb="FFB6185C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rgb="FFB6185C"/>
      <name val="Arial"/>
      <family val="2"/>
    </font>
    <font>
      <b/>
      <sz val="10"/>
      <color rgb="FFB6185C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0" tint="-0.249977111117893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rgb="FFB6185C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1" applyNumberFormat="0" applyAlignment="0" applyProtection="0"/>
    <xf numFmtId="0" fontId="5" fillId="10" borderId="2" applyNumberFormat="0" applyAlignment="0" applyProtection="0"/>
    <xf numFmtId="0" fontId="6" fillId="2" borderId="2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4" borderId="7" applyNumberFormat="0" applyFont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35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>
      <alignment horizontal="left" vertical="center" wrapText="1"/>
    </xf>
    <xf numFmtId="0" fontId="19" fillId="0" borderId="0" xfId="1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/>
    </xf>
    <xf numFmtId="0" fontId="19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right" vertical="center" wrapText="1"/>
    </xf>
    <xf numFmtId="0" fontId="19" fillId="0" borderId="10" xfId="1" applyNumberFormat="1" applyFont="1" applyFill="1" applyBorder="1" applyAlignment="1">
      <alignment horizontal="right" vertical="center"/>
    </xf>
    <xf numFmtId="0" fontId="1" fillId="0" borderId="11" xfId="1" applyNumberFormat="1" applyFont="1" applyFill="1" applyBorder="1" applyAlignment="1">
      <alignment horizontal="left" vertical="center"/>
    </xf>
    <xf numFmtId="0" fontId="1" fillId="0" borderId="11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23" fillId="0" borderId="12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right" vertical="center"/>
    </xf>
    <xf numFmtId="0" fontId="19" fillId="0" borderId="11" xfId="0" applyNumberFormat="1" applyFont="1" applyFill="1" applyBorder="1" applyAlignment="1">
      <alignment horizontal="left" vertical="center"/>
    </xf>
    <xf numFmtId="0" fontId="19" fillId="0" borderId="14" xfId="1" applyNumberFormat="1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right" vertical="center"/>
    </xf>
    <xf numFmtId="0" fontId="25" fillId="0" borderId="0" xfId="1" applyNumberFormat="1" applyFont="1" applyFill="1" applyBorder="1" applyAlignment="1" applyProtection="1">
      <alignment horizontal="left" vertical="center"/>
      <protection locked="0"/>
    </xf>
    <xf numFmtId="0" fontId="26" fillId="24" borderId="0" xfId="0" applyNumberFormat="1" applyFont="1" applyFill="1" applyBorder="1" applyAlignment="1">
      <alignment horizontal="left" vertical="center"/>
    </xf>
    <xf numFmtId="0" fontId="27" fillId="24" borderId="0" xfId="0" applyNumberFormat="1" applyFont="1" applyFill="1" applyBorder="1" applyAlignment="1">
      <alignment horizontal="left" vertical="center"/>
    </xf>
    <xf numFmtId="0" fontId="28" fillId="24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2" fontId="1" fillId="0" borderId="11" xfId="1" applyNumberFormat="1" applyFont="1" applyFill="1" applyBorder="1" applyAlignment="1">
      <alignment horizontal="right" vertical="center"/>
    </xf>
    <xf numFmtId="2" fontId="1" fillId="0" borderId="12" xfId="1" applyNumberFormat="1" applyFont="1" applyFill="1" applyBorder="1" applyAlignment="1">
      <alignment horizontal="right" vertical="center"/>
    </xf>
    <xf numFmtId="2" fontId="1" fillId="0" borderId="13" xfId="1" applyNumberFormat="1" applyFont="1" applyFill="1" applyBorder="1" applyAlignment="1">
      <alignment horizontal="right" vertical="center"/>
    </xf>
    <xf numFmtId="0" fontId="30" fillId="0" borderId="10" xfId="1" applyNumberFormat="1" applyFont="1" applyFill="1" applyBorder="1" applyAlignment="1">
      <alignment horizontal="right" vertical="center" wrapText="1"/>
    </xf>
    <xf numFmtId="0" fontId="30" fillId="0" borderId="0" xfId="0" applyNumberFormat="1" applyFont="1" applyFill="1" applyBorder="1" applyAlignment="1">
      <alignment horizontal="left" vertical="center"/>
    </xf>
    <xf numFmtId="0" fontId="27" fillId="24" borderId="14" xfId="0" applyNumberFormat="1" applyFont="1" applyFill="1" applyBorder="1" applyAlignment="1">
      <alignment horizontal="right" vertical="center"/>
    </xf>
    <xf numFmtId="0" fontId="26" fillId="24" borderId="0" xfId="0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right" vertical="center"/>
    </xf>
    <xf numFmtId="0" fontId="28" fillId="24" borderId="0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4" fillId="0" borderId="16" xfId="0" applyNumberFormat="1" applyFont="1" applyFill="1" applyBorder="1" applyAlignment="1">
      <alignment horizontal="left" vertical="center" wrapText="1"/>
    </xf>
    <xf numFmtId="0" fontId="27" fillId="24" borderId="0" xfId="0" applyNumberFormat="1" applyFont="1" applyFill="1" applyBorder="1" applyAlignment="1">
      <alignment horizontal="right" vertical="center"/>
    </xf>
    <xf numFmtId="0" fontId="33" fillId="0" borderId="12" xfId="0" applyNumberFormat="1" applyFont="1" applyFill="1" applyBorder="1" applyAlignment="1">
      <alignment horizontal="right" vertical="center"/>
    </xf>
    <xf numFmtId="2" fontId="33" fillId="0" borderId="12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19" fillId="0" borderId="18" xfId="0" applyNumberFormat="1" applyFont="1" applyFill="1" applyBorder="1" applyAlignment="1">
      <alignment horizontal="left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 wrapText="1"/>
    </xf>
    <xf numFmtId="0" fontId="35" fillId="0" borderId="0" xfId="44" applyNumberFormat="1" applyFill="1" applyBorder="1" applyAlignment="1">
      <alignment horizontal="left" vertical="center" wrapText="1"/>
    </xf>
    <xf numFmtId="0" fontId="36" fillId="24" borderId="0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10" fontId="20" fillId="0" borderId="10" xfId="0" applyNumberFormat="1" applyFont="1" applyFill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right" vertical="center"/>
    </xf>
    <xf numFmtId="0" fontId="34" fillId="0" borderId="10" xfId="0" applyNumberFormat="1" applyFont="1" applyFill="1" applyBorder="1" applyAlignment="1">
      <alignment horizontal="right" vertical="center"/>
    </xf>
    <xf numFmtId="0" fontId="34" fillId="0" borderId="11" xfId="0" applyNumberFormat="1" applyFont="1" applyFill="1" applyBorder="1" applyAlignment="1">
      <alignment horizontal="right" vertical="center"/>
    </xf>
    <xf numFmtId="0" fontId="34" fillId="0" borderId="12" xfId="0" applyNumberFormat="1" applyFont="1" applyFill="1" applyBorder="1" applyAlignment="1">
      <alignment horizontal="right" vertical="center"/>
    </xf>
    <xf numFmtId="0" fontId="34" fillId="0" borderId="14" xfId="0" applyNumberFormat="1" applyFont="1" applyFill="1" applyBorder="1" applyAlignment="1">
      <alignment horizontal="right" vertical="center"/>
    </xf>
    <xf numFmtId="0" fontId="34" fillId="0" borderId="13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left" vertical="center" wrapText="1"/>
    </xf>
    <xf numFmtId="0" fontId="35" fillId="0" borderId="0" xfId="44" applyNumberForma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left" vertical="center"/>
    </xf>
    <xf numFmtId="0" fontId="38" fillId="24" borderId="0" xfId="0" applyNumberFormat="1" applyFont="1" applyFill="1" applyBorder="1" applyAlignment="1">
      <alignment horizontal="left" vertical="center"/>
    </xf>
    <xf numFmtId="0" fontId="39" fillId="24" borderId="0" xfId="0" applyNumberFormat="1" applyFont="1" applyFill="1" applyBorder="1" applyAlignment="1">
      <alignment horizontal="left" vertical="center"/>
    </xf>
    <xf numFmtId="0" fontId="39" fillId="24" borderId="0" xfId="0" applyNumberFormat="1" applyFont="1" applyFill="1" applyBorder="1" applyAlignment="1">
      <alignment horizontal="right" vertical="center"/>
    </xf>
  </cellXfs>
  <cellStyles count="45">
    <cellStyle name="20% - Akzent1" xfId="2" xr:uid="{00000000-0005-0000-0000-000000000000}"/>
    <cellStyle name="20% - Akzent2" xfId="3" xr:uid="{00000000-0005-0000-0000-000001000000}"/>
    <cellStyle name="20% - Akzent3" xfId="4" xr:uid="{00000000-0005-0000-0000-000002000000}"/>
    <cellStyle name="20% - Akzent4" xfId="5" xr:uid="{00000000-0005-0000-0000-000003000000}"/>
    <cellStyle name="20% - Akzent5" xfId="6" xr:uid="{00000000-0005-0000-0000-000004000000}"/>
    <cellStyle name="20% - Akzent6" xfId="7" xr:uid="{00000000-0005-0000-0000-000005000000}"/>
    <cellStyle name="40% - Akzent1" xfId="8" xr:uid="{00000000-0005-0000-0000-000006000000}"/>
    <cellStyle name="40% - Akzent2" xfId="9" xr:uid="{00000000-0005-0000-0000-000007000000}"/>
    <cellStyle name="40% - Akzent3" xfId="10" xr:uid="{00000000-0005-0000-0000-000008000000}"/>
    <cellStyle name="40% - Akzent4" xfId="11" xr:uid="{00000000-0005-0000-0000-000009000000}"/>
    <cellStyle name="40% - Akzent5" xfId="12" xr:uid="{00000000-0005-0000-0000-00000A000000}"/>
    <cellStyle name="40% - Akzent6" xfId="13" xr:uid="{00000000-0005-0000-0000-00000B000000}"/>
    <cellStyle name="60% - Akzent1" xfId="14" xr:uid="{00000000-0005-0000-0000-00000C000000}"/>
    <cellStyle name="60% - Akzent2" xfId="15" xr:uid="{00000000-0005-0000-0000-00000D000000}"/>
    <cellStyle name="60% - Akzent3" xfId="16" xr:uid="{00000000-0005-0000-0000-00000E000000}"/>
    <cellStyle name="60% - Akzent4" xfId="17" xr:uid="{00000000-0005-0000-0000-00000F000000}"/>
    <cellStyle name="60% - Akzent5" xfId="18" xr:uid="{00000000-0005-0000-0000-000010000000}"/>
    <cellStyle name="60% - Akzent6" xfId="19" xr:uid="{00000000-0005-0000-0000-000011000000}"/>
    <cellStyle name="Akzent1" xfId="20" xr:uid="{00000000-0005-0000-0000-000012000000}"/>
    <cellStyle name="Akzent2" xfId="21" xr:uid="{00000000-0005-0000-0000-000013000000}"/>
    <cellStyle name="Akzent3" xfId="22" xr:uid="{00000000-0005-0000-0000-000014000000}"/>
    <cellStyle name="Akzent4" xfId="23" xr:uid="{00000000-0005-0000-0000-000015000000}"/>
    <cellStyle name="Akzent5" xfId="24" xr:uid="{00000000-0005-0000-0000-000016000000}"/>
    <cellStyle name="Akzent6" xfId="25" xr:uid="{00000000-0005-0000-0000-000017000000}"/>
    <cellStyle name="Ausgabe" xfId="26" xr:uid="{00000000-0005-0000-0000-000018000000}"/>
    <cellStyle name="Berechnung" xfId="27" xr:uid="{00000000-0005-0000-0000-000019000000}"/>
    <cellStyle name="Eingabe" xfId="28" xr:uid="{00000000-0005-0000-0000-00001A000000}"/>
    <cellStyle name="Ergebnis" xfId="29" xr:uid="{00000000-0005-0000-0000-00001B000000}"/>
    <cellStyle name="Erklärender Text" xfId="30" xr:uid="{00000000-0005-0000-0000-00001C000000}"/>
    <cellStyle name="Euro" xfId="31" xr:uid="{00000000-0005-0000-0000-00001D000000}"/>
    <cellStyle name="Gut" xfId="32" xr:uid="{00000000-0005-0000-0000-00001E000000}"/>
    <cellStyle name="Link" xfId="44" builtinId="8"/>
    <cellStyle name="Neutral 2" xfId="33" xr:uid="{00000000-0005-0000-0000-00001F000000}"/>
    <cellStyle name="Normal 2" xfId="1" xr:uid="{00000000-0005-0000-0000-000020000000}"/>
    <cellStyle name="Notiz" xfId="34" xr:uid="{00000000-0005-0000-0000-000021000000}"/>
    <cellStyle name="Schlecht" xfId="35" xr:uid="{00000000-0005-0000-0000-000022000000}"/>
    <cellStyle name="Standard" xfId="0" builtinId="0"/>
    <cellStyle name="Überschrift" xfId="36" xr:uid="{00000000-0005-0000-0000-000024000000}"/>
    <cellStyle name="Überschrift 1" xfId="37" xr:uid="{00000000-0005-0000-0000-000025000000}"/>
    <cellStyle name="Überschrift 2" xfId="38" xr:uid="{00000000-0005-0000-0000-000026000000}"/>
    <cellStyle name="Überschrift 3" xfId="39" xr:uid="{00000000-0005-0000-0000-000027000000}"/>
    <cellStyle name="Überschrift 4" xfId="40" xr:uid="{00000000-0005-0000-0000-000028000000}"/>
    <cellStyle name="Verknüpfte Zelle" xfId="41" xr:uid="{00000000-0005-0000-0000-000029000000}"/>
    <cellStyle name="Warnender Text" xfId="42" xr:uid="{00000000-0005-0000-0000-00002A000000}"/>
    <cellStyle name="Zelle überprüfen" xfId="43" xr:uid="{00000000-0005-0000-0000-00002B000000}"/>
  </cellStyles>
  <dxfs count="0"/>
  <tableStyles count="0" defaultTableStyle="TableStyleMedium2" defaultPivotStyle="PivotStyleLight16"/>
  <colors>
    <mruColors>
      <color rgb="FFB6185C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audia Linditsch" id="{FA6A5AA7-E7BB-479D-930F-EAEEE2246C86}" userId="S::clinditsch@allergosan.onmicrosoft.com::051cb84b-bef7-45c8-bfd1-a88ac1603189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5" dT="2020-11-11T11:45:02.09" personId="{FA6A5AA7-E7BB-479D-930F-EAEEE2246C86}" id="{D94D7CC6-50B4-4EDC-A77E-39541EE763FE}">
    <text>only for Europe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zoomScaleNormal="100" workbookViewId="0">
      <selection activeCell="D28" sqref="D28"/>
    </sheetView>
  </sheetViews>
  <sheetFormatPr baseColWidth="10" defaultColWidth="13.5703125" defaultRowHeight="15" customHeight="1" x14ac:dyDescent="0.25"/>
  <cols>
    <col min="1" max="1" width="23.42578125" style="2" customWidth="1"/>
    <col min="2" max="5" width="17.42578125" style="2" customWidth="1"/>
    <col min="6" max="6" width="22.28515625" style="2" customWidth="1"/>
    <col min="7" max="16384" width="13.5703125" style="2"/>
  </cols>
  <sheetData>
    <row r="1" spans="1:7" ht="20.25" x14ac:dyDescent="0.25">
      <c r="A1" s="51" t="s">
        <v>3</v>
      </c>
      <c r="B1" s="3"/>
      <c r="C1" s="3"/>
      <c r="D1" s="4"/>
      <c r="E1" s="1"/>
      <c r="F1" s="1"/>
      <c r="G1" s="1"/>
    </row>
    <row r="2" spans="1:7" ht="15" customHeight="1" x14ac:dyDescent="0.25">
      <c r="A2" s="1"/>
      <c r="B2" s="1"/>
      <c r="C2" s="1"/>
      <c r="E2" s="1"/>
      <c r="F2" s="1"/>
    </row>
    <row r="3" spans="1:7" ht="26.25" thickBot="1" x14ac:dyDescent="0.3">
      <c r="A3" s="8"/>
      <c r="B3" s="14" t="s">
        <v>8</v>
      </c>
      <c r="C3" s="15" t="s">
        <v>1</v>
      </c>
      <c r="D3" s="15" t="s">
        <v>0</v>
      </c>
      <c r="E3" s="59" t="s">
        <v>62</v>
      </c>
      <c r="F3" s="1"/>
    </row>
    <row r="4" spans="1:7" ht="15" customHeight="1" x14ac:dyDescent="0.25">
      <c r="A4" s="41" t="s">
        <v>17</v>
      </c>
      <c r="B4" s="30">
        <f>'Macro-Economic Analysis'!I9</f>
        <v>0</v>
      </c>
      <c r="C4" s="30">
        <f>'Industry Analysis'!I7</f>
        <v>0</v>
      </c>
      <c r="D4" s="30">
        <f>'Competitor Analysis'!I6</f>
        <v>0</v>
      </c>
      <c r="E4" s="30"/>
    </row>
    <row r="5" spans="1:7" ht="22.5" x14ac:dyDescent="0.25">
      <c r="A5" s="42" t="s">
        <v>18</v>
      </c>
      <c r="B5" s="32">
        <f>B4*B9</f>
        <v>0</v>
      </c>
      <c r="C5" s="32">
        <f>C4*B10</f>
        <v>0</v>
      </c>
      <c r="D5" s="32">
        <f>D4*B11</f>
        <v>0</v>
      </c>
      <c r="E5" s="61">
        <f>SUM(B5:D5)</f>
        <v>0</v>
      </c>
      <c r="F5" s="13" t="s">
        <v>9</v>
      </c>
    </row>
    <row r="8" spans="1:7" ht="15" customHeight="1" x14ac:dyDescent="0.25">
      <c r="A8" s="60" t="s">
        <v>10</v>
      </c>
      <c r="B8" s="60" t="s">
        <v>4</v>
      </c>
    </row>
    <row r="9" spans="1:7" ht="15" customHeight="1" x14ac:dyDescent="0.25">
      <c r="A9" s="43" t="s">
        <v>5</v>
      </c>
      <c r="B9" s="44">
        <v>0.4</v>
      </c>
    </row>
    <row r="10" spans="1:7" ht="15" customHeight="1" x14ac:dyDescent="0.25">
      <c r="A10" s="20" t="s">
        <v>6</v>
      </c>
      <c r="B10" s="34">
        <v>0.3</v>
      </c>
    </row>
    <row r="11" spans="1:7" ht="15" customHeight="1" x14ac:dyDescent="0.25">
      <c r="A11" s="31" t="s">
        <v>7</v>
      </c>
      <c r="B11" s="36">
        <v>0.3</v>
      </c>
    </row>
    <row r="15" spans="1:7" ht="15" customHeight="1" x14ac:dyDescent="0.25">
      <c r="A15" s="60" t="s">
        <v>86</v>
      </c>
    </row>
    <row r="16" spans="1:7" ht="15" customHeight="1" x14ac:dyDescent="0.25">
      <c r="A16" s="2" t="s">
        <v>68</v>
      </c>
      <c r="B16" s="5" t="s">
        <v>137</v>
      </c>
    </row>
    <row r="17" spans="1:2" ht="15" customHeight="1" x14ac:dyDescent="0.25">
      <c r="B17" s="2" t="s">
        <v>69</v>
      </c>
    </row>
    <row r="18" spans="1:2" ht="15" customHeight="1" x14ac:dyDescent="0.25">
      <c r="B18" s="2" t="s">
        <v>138</v>
      </c>
    </row>
    <row r="19" spans="1:2" ht="15" customHeight="1" x14ac:dyDescent="0.25">
      <c r="A19" s="2" t="s">
        <v>70</v>
      </c>
      <c r="B19" s="2" t="s">
        <v>139</v>
      </c>
    </row>
    <row r="20" spans="1:2" ht="15" customHeight="1" x14ac:dyDescent="0.25">
      <c r="B20" s="2" t="s">
        <v>71</v>
      </c>
    </row>
    <row r="21" spans="1:2" ht="15" customHeight="1" x14ac:dyDescent="0.25">
      <c r="A21" s="2" t="s">
        <v>72</v>
      </c>
      <c r="B21" s="2" t="s">
        <v>73</v>
      </c>
    </row>
    <row r="22" spans="1:2" ht="15" customHeight="1" x14ac:dyDescent="0.25">
      <c r="B22" s="2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31862745098039214" right="0.31496062992125984" top="0.89460784313725494" bottom="0.7720588235294118" header="0.33333333333333331" footer="0.11811023622047245"/>
  <pageSetup paperSize="9" fitToHeight="0" orientation="landscape" r:id="rId1"/>
  <headerFooter>
    <oddFooter>&amp;R&amp;"Georgia,Standard"&amp;9&amp;K01+043&amp;P |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opLeftCell="A19" zoomScaleNormal="100" zoomScaleSheetLayoutView="90" workbookViewId="0">
      <selection activeCell="D40" sqref="D40"/>
    </sheetView>
  </sheetViews>
  <sheetFormatPr baseColWidth="10" defaultColWidth="13.5703125" defaultRowHeight="15" customHeight="1" x14ac:dyDescent="0.25"/>
  <cols>
    <col min="1" max="1" width="3.5703125" style="2" customWidth="1"/>
    <col min="2" max="2" width="29.28515625" style="2" customWidth="1"/>
    <col min="3" max="3" width="24.28515625" style="2" customWidth="1"/>
    <col min="4" max="4" width="33" style="2" customWidth="1"/>
    <col min="5" max="5" width="18.28515625" style="2" customWidth="1"/>
    <col min="6" max="6" width="28.7109375" style="2" customWidth="1"/>
    <col min="7" max="8" width="10.7109375" style="2" customWidth="1"/>
    <col min="9" max="9" width="25.28515625" style="2" customWidth="1"/>
    <col min="10" max="10" width="13.5703125" style="2"/>
    <col min="11" max="11" width="27.28515625" style="2" customWidth="1"/>
    <col min="12" max="16384" width="13.5703125" style="2"/>
  </cols>
  <sheetData>
    <row r="1" spans="1:12" ht="24.75" customHeight="1" x14ac:dyDescent="0.25">
      <c r="A1" s="51" t="s">
        <v>11</v>
      </c>
      <c r="C1" s="3"/>
      <c r="D1" s="3"/>
      <c r="E1" s="3"/>
      <c r="F1" s="3"/>
      <c r="G1" s="3"/>
      <c r="H1" s="4"/>
      <c r="I1" s="4"/>
      <c r="J1" s="1"/>
      <c r="K1" s="1"/>
      <c r="L1" s="1"/>
    </row>
    <row r="2" spans="1:12" ht="15" customHeight="1" x14ac:dyDescent="0.25">
      <c r="B2" s="1"/>
      <c r="C2" s="1"/>
      <c r="D2" s="1"/>
      <c r="E2" s="1"/>
      <c r="F2" s="1"/>
      <c r="G2" s="1"/>
      <c r="J2" s="1"/>
      <c r="K2" s="1"/>
    </row>
    <row r="3" spans="1:12" s="7" customFormat="1" ht="15" customHeight="1" thickBot="1" x14ac:dyDescent="0.3">
      <c r="B3" s="10" t="s">
        <v>12</v>
      </c>
      <c r="C3" s="10" t="s">
        <v>27</v>
      </c>
      <c r="D3" s="10" t="s">
        <v>13</v>
      </c>
      <c r="E3" s="10"/>
      <c r="F3" s="10"/>
      <c r="G3" s="10" t="s">
        <v>17</v>
      </c>
      <c r="H3" s="10" t="s">
        <v>16</v>
      </c>
      <c r="I3" s="10" t="s">
        <v>18</v>
      </c>
      <c r="J3" s="6"/>
      <c r="K3" s="6"/>
    </row>
    <row r="4" spans="1:12" ht="15" customHeight="1" x14ac:dyDescent="0.25">
      <c r="B4" s="16" t="s">
        <v>19</v>
      </c>
      <c r="C4" s="16" t="s">
        <v>45</v>
      </c>
      <c r="D4" s="16" t="s">
        <v>24</v>
      </c>
      <c r="E4" s="16"/>
      <c r="F4" s="16"/>
      <c r="G4" s="17">
        <f>I19</f>
        <v>0</v>
      </c>
      <c r="H4" s="56">
        <v>0.25</v>
      </c>
      <c r="I4" s="17">
        <f>G4*H4</f>
        <v>0</v>
      </c>
      <c r="J4" s="1"/>
      <c r="K4" s="1"/>
    </row>
    <row r="5" spans="1:12" ht="15" customHeight="1" x14ac:dyDescent="0.25">
      <c r="B5" s="18" t="s">
        <v>20</v>
      </c>
      <c r="C5" s="18" t="s">
        <v>45</v>
      </c>
      <c r="D5" s="18" t="s">
        <v>24</v>
      </c>
      <c r="E5" s="18"/>
      <c r="F5" s="18"/>
      <c r="G5" s="19">
        <v>0</v>
      </c>
      <c r="H5" s="57">
        <v>0.25</v>
      </c>
      <c r="I5" s="19">
        <f t="shared" ref="I5:I8" si="0">G5*H5</f>
        <v>0</v>
      </c>
      <c r="J5" s="1"/>
      <c r="K5" s="1"/>
    </row>
    <row r="6" spans="1:12" ht="15" customHeight="1" x14ac:dyDescent="0.25">
      <c r="B6" s="20" t="s">
        <v>21</v>
      </c>
      <c r="C6" s="20" t="s">
        <v>45</v>
      </c>
      <c r="D6" s="18" t="s">
        <v>24</v>
      </c>
      <c r="E6" s="20"/>
      <c r="F6" s="20"/>
      <c r="G6" s="21">
        <v>0</v>
      </c>
      <c r="H6" s="57">
        <v>0.15</v>
      </c>
      <c r="I6" s="19">
        <f t="shared" si="0"/>
        <v>0</v>
      </c>
    </row>
    <row r="7" spans="1:12" ht="15" customHeight="1" x14ac:dyDescent="0.25">
      <c r="B7" s="18" t="s">
        <v>22</v>
      </c>
      <c r="C7" s="18" t="s">
        <v>45</v>
      </c>
      <c r="D7" s="18" t="s">
        <v>24</v>
      </c>
      <c r="E7" s="20"/>
      <c r="F7" s="20"/>
      <c r="G7" s="21">
        <f>I45</f>
        <v>0</v>
      </c>
      <c r="H7" s="57">
        <v>0.05</v>
      </c>
      <c r="I7" s="19">
        <f t="shared" si="0"/>
        <v>0</v>
      </c>
    </row>
    <row r="8" spans="1:12" ht="15" customHeight="1" thickBot="1" x14ac:dyDescent="0.3">
      <c r="B8" s="22" t="s">
        <v>23</v>
      </c>
      <c r="C8" s="22"/>
      <c r="D8" s="23" t="s">
        <v>24</v>
      </c>
      <c r="E8" s="22"/>
      <c r="F8" s="22"/>
      <c r="G8" s="24">
        <f>I55</f>
        <v>0</v>
      </c>
      <c r="H8" s="58">
        <v>0.3</v>
      </c>
      <c r="I8" s="25">
        <f t="shared" si="0"/>
        <v>0</v>
      </c>
    </row>
    <row r="9" spans="1:12" s="11" customFormat="1" ht="25.5" customHeight="1" x14ac:dyDescent="0.25">
      <c r="B9" s="52" t="s">
        <v>2</v>
      </c>
      <c r="C9" s="52"/>
      <c r="D9" s="52"/>
      <c r="E9" s="52"/>
      <c r="F9" s="52"/>
      <c r="G9" s="52"/>
      <c r="H9" s="52"/>
      <c r="I9" s="89">
        <f>SUM(I4:I8)</f>
        <v>0</v>
      </c>
    </row>
    <row r="12" spans="1:12" ht="15.75" x14ac:dyDescent="0.25">
      <c r="A12" s="55" t="s">
        <v>19</v>
      </c>
    </row>
    <row r="13" spans="1:12" s="7" customFormat="1" ht="15" customHeight="1" thickBot="1" x14ac:dyDescent="0.3">
      <c r="B13" s="10" t="s">
        <v>12</v>
      </c>
      <c r="C13" s="10" t="s">
        <v>27</v>
      </c>
      <c r="D13" s="10" t="s">
        <v>13</v>
      </c>
      <c r="E13" s="10" t="s">
        <v>14</v>
      </c>
      <c r="F13" s="10" t="s">
        <v>15</v>
      </c>
      <c r="G13" s="10" t="s">
        <v>17</v>
      </c>
      <c r="H13" s="10" t="s">
        <v>16</v>
      </c>
      <c r="I13" s="10" t="s">
        <v>18</v>
      </c>
    </row>
    <row r="14" spans="1:12" ht="52.5" customHeight="1" x14ac:dyDescent="0.25">
      <c r="B14" s="5" t="s">
        <v>25</v>
      </c>
      <c r="F14" s="85"/>
      <c r="G14" s="98"/>
      <c r="H14" s="46">
        <v>0.2</v>
      </c>
      <c r="I14" s="45">
        <f>G14*H14</f>
        <v>0</v>
      </c>
      <c r="K14" s="87" t="s">
        <v>9</v>
      </c>
    </row>
    <row r="15" spans="1:12" ht="30.75" customHeight="1" x14ac:dyDescent="0.25">
      <c r="B15" s="2" t="s">
        <v>26</v>
      </c>
      <c r="D15" s="88"/>
      <c r="E15" s="84"/>
      <c r="F15" s="84"/>
      <c r="G15" s="98"/>
      <c r="H15" s="46">
        <v>0.25</v>
      </c>
      <c r="I15" s="45">
        <f t="shared" ref="I15:I18" si="1">G15*H15</f>
        <v>0</v>
      </c>
    </row>
    <row r="16" spans="1:12" ht="31.5" customHeight="1" x14ac:dyDescent="0.25">
      <c r="B16" s="5" t="s">
        <v>28</v>
      </c>
      <c r="D16" s="112"/>
      <c r="F16" s="84"/>
      <c r="G16" s="98"/>
      <c r="H16" s="46">
        <v>0.25</v>
      </c>
      <c r="I16" s="45">
        <f t="shared" si="1"/>
        <v>0</v>
      </c>
    </row>
    <row r="17" spans="1:9" ht="87" customHeight="1" x14ac:dyDescent="0.25">
      <c r="B17" s="5" t="s">
        <v>108</v>
      </c>
      <c r="C17" s="5" t="s">
        <v>109</v>
      </c>
      <c r="D17" s="5" t="s">
        <v>107</v>
      </c>
      <c r="F17" s="85"/>
      <c r="G17" s="98"/>
      <c r="H17" s="46"/>
      <c r="I17" s="45"/>
    </row>
    <row r="18" spans="1:9" ht="33" customHeight="1" thickBot="1" x14ac:dyDescent="0.3">
      <c r="B18" s="49" t="s">
        <v>29</v>
      </c>
      <c r="C18" s="49"/>
      <c r="D18" s="47" t="s">
        <v>30</v>
      </c>
      <c r="E18" s="96"/>
      <c r="F18" s="95"/>
      <c r="G18" s="99"/>
      <c r="H18" s="48">
        <v>0.3</v>
      </c>
      <c r="I18" s="50">
        <f t="shared" si="1"/>
        <v>0</v>
      </c>
    </row>
    <row r="19" spans="1:9" ht="21.75" customHeight="1" x14ac:dyDescent="0.25">
      <c r="B19" s="53" t="s">
        <v>31</v>
      </c>
      <c r="C19" s="54"/>
      <c r="D19" s="54"/>
      <c r="E19" s="54"/>
      <c r="F19" s="54"/>
      <c r="G19" s="54"/>
      <c r="H19" s="54"/>
      <c r="I19" s="89">
        <f>SUM(I14:I18)</f>
        <v>0</v>
      </c>
    </row>
    <row r="21" spans="1:9" ht="15" customHeight="1" x14ac:dyDescent="0.25">
      <c r="A21" s="55" t="s">
        <v>20</v>
      </c>
    </row>
    <row r="22" spans="1:9" ht="15" customHeight="1" thickBot="1" x14ac:dyDescent="0.3">
      <c r="B22" s="10" t="s">
        <v>12</v>
      </c>
      <c r="C22" s="10" t="s">
        <v>27</v>
      </c>
      <c r="D22" s="10" t="s">
        <v>13</v>
      </c>
      <c r="E22" s="10" t="s">
        <v>14</v>
      </c>
      <c r="F22" s="10" t="s">
        <v>15</v>
      </c>
      <c r="G22" s="10" t="s">
        <v>17</v>
      </c>
      <c r="H22" s="10" t="s">
        <v>16</v>
      </c>
      <c r="I22" s="10" t="s">
        <v>18</v>
      </c>
    </row>
    <row r="23" spans="1:9" ht="34.5" customHeight="1" x14ac:dyDescent="0.25">
      <c r="B23" s="27" t="s">
        <v>64</v>
      </c>
      <c r="C23" s="27"/>
      <c r="D23" s="109" t="s">
        <v>32</v>
      </c>
      <c r="E23" s="92"/>
      <c r="F23" s="91"/>
      <c r="G23" s="100"/>
      <c r="H23" s="33">
        <v>0.2</v>
      </c>
      <c r="I23" s="30">
        <f>G23*H23</f>
        <v>0</v>
      </c>
    </row>
    <row r="24" spans="1:9" ht="24.75" customHeight="1" x14ac:dyDescent="0.25">
      <c r="B24" s="20" t="s">
        <v>63</v>
      </c>
      <c r="C24" s="20"/>
      <c r="D24" s="104" t="s">
        <v>77</v>
      </c>
      <c r="E24" s="93"/>
      <c r="F24" s="105"/>
      <c r="G24" s="101"/>
      <c r="H24" s="34">
        <v>0.2</v>
      </c>
      <c r="I24" s="21">
        <f>G24*H24</f>
        <v>0</v>
      </c>
    </row>
    <row r="25" spans="1:9" ht="20.25" customHeight="1" x14ac:dyDescent="0.25">
      <c r="B25" s="20" t="s">
        <v>76</v>
      </c>
      <c r="C25" s="28"/>
      <c r="D25" s="104" t="s">
        <v>77</v>
      </c>
      <c r="E25" s="93"/>
      <c r="F25" s="105"/>
      <c r="G25" s="101"/>
      <c r="H25" s="34">
        <v>0.3</v>
      </c>
      <c r="I25" s="21">
        <f t="shared" ref="I25:I28" si="2">G25*H25</f>
        <v>0</v>
      </c>
    </row>
    <row r="26" spans="1:9" ht="38.25" customHeight="1" x14ac:dyDescent="0.25">
      <c r="B26" s="31" t="s">
        <v>131</v>
      </c>
      <c r="C26" s="35"/>
      <c r="D26" s="106" t="s">
        <v>133</v>
      </c>
      <c r="E26" s="92"/>
      <c r="F26" s="107"/>
      <c r="G26" s="102"/>
      <c r="H26" s="36">
        <v>0.2</v>
      </c>
      <c r="I26" s="21">
        <f t="shared" si="2"/>
        <v>0</v>
      </c>
    </row>
    <row r="27" spans="1:9" ht="38.25" customHeight="1" x14ac:dyDescent="0.25">
      <c r="B27" s="31" t="s">
        <v>134</v>
      </c>
      <c r="C27" s="35"/>
      <c r="D27" s="106" t="s">
        <v>133</v>
      </c>
      <c r="E27" s="92"/>
      <c r="F27" s="107"/>
      <c r="G27" s="102"/>
      <c r="H27" s="36">
        <v>0.2</v>
      </c>
      <c r="I27" s="32">
        <f t="shared" si="2"/>
        <v>0</v>
      </c>
    </row>
    <row r="28" spans="1:9" ht="20.25" customHeight="1" thickBot="1" x14ac:dyDescent="0.3">
      <c r="B28" s="22" t="s">
        <v>33</v>
      </c>
      <c r="C28" s="22"/>
      <c r="D28" s="110" t="s">
        <v>133</v>
      </c>
      <c r="E28" s="94"/>
      <c r="F28" s="97"/>
      <c r="G28" s="103"/>
      <c r="H28" s="40">
        <v>0.2</v>
      </c>
      <c r="I28" s="24">
        <f t="shared" si="2"/>
        <v>0</v>
      </c>
    </row>
    <row r="29" spans="1:9" ht="23.25" customHeight="1" x14ac:dyDescent="0.25">
      <c r="B29" s="53" t="s">
        <v>34</v>
      </c>
      <c r="C29" s="54"/>
      <c r="D29" s="54"/>
      <c r="E29" s="54"/>
      <c r="F29" s="54"/>
      <c r="G29" s="54"/>
      <c r="H29" s="54"/>
      <c r="I29" s="89">
        <f>SUM(I23:I28)</f>
        <v>0</v>
      </c>
    </row>
    <row r="31" spans="1:9" ht="15.75" x14ac:dyDescent="0.25">
      <c r="A31" s="55" t="s">
        <v>35</v>
      </c>
    </row>
    <row r="32" spans="1:9" ht="15" customHeight="1" thickBot="1" x14ac:dyDescent="0.3">
      <c r="B32" s="10" t="s">
        <v>12</v>
      </c>
      <c r="C32" s="10" t="s">
        <v>27</v>
      </c>
      <c r="D32" s="10" t="s">
        <v>13</v>
      </c>
      <c r="E32" s="10" t="s">
        <v>14</v>
      </c>
      <c r="F32" s="10" t="s">
        <v>15</v>
      </c>
      <c r="G32" s="10" t="s">
        <v>17</v>
      </c>
      <c r="H32" s="10" t="s">
        <v>16</v>
      </c>
      <c r="I32" s="10" t="s">
        <v>18</v>
      </c>
    </row>
    <row r="33" spans="1:9" ht="33" customHeight="1" x14ac:dyDescent="0.25">
      <c r="B33" s="1" t="s">
        <v>136</v>
      </c>
      <c r="C33" s="6"/>
      <c r="D33" s="111"/>
      <c r="E33" s="93"/>
      <c r="F33" s="6"/>
      <c r="G33" s="6"/>
      <c r="H33" s="6"/>
      <c r="I33" s="6"/>
    </row>
    <row r="34" spans="1:9" ht="24.75" customHeight="1" x14ac:dyDescent="0.25">
      <c r="B34" s="20" t="s">
        <v>36</v>
      </c>
      <c r="C34" s="20"/>
      <c r="D34" s="20"/>
      <c r="E34" s="20"/>
      <c r="F34" s="20"/>
      <c r="G34" s="101"/>
      <c r="H34" s="34">
        <v>0.6</v>
      </c>
      <c r="I34" s="21">
        <f>G34*H34</f>
        <v>0</v>
      </c>
    </row>
    <row r="35" spans="1:9" ht="36.75" customHeight="1" thickBot="1" x14ac:dyDescent="0.3">
      <c r="B35" s="22" t="s">
        <v>37</v>
      </c>
      <c r="C35" s="22"/>
      <c r="D35" s="108" t="s">
        <v>110</v>
      </c>
      <c r="E35" s="22"/>
      <c r="F35" s="22"/>
      <c r="G35" s="103"/>
      <c r="H35" s="40">
        <v>0.4</v>
      </c>
      <c r="I35" s="24">
        <f>G35*H35</f>
        <v>0</v>
      </c>
    </row>
    <row r="36" spans="1:9" ht="24.75" customHeight="1" x14ac:dyDescent="0.25">
      <c r="B36" s="53" t="s">
        <v>38</v>
      </c>
      <c r="C36" s="54"/>
      <c r="D36" s="54"/>
      <c r="E36" s="54"/>
      <c r="F36" s="54"/>
      <c r="G36" s="54"/>
      <c r="H36" s="54"/>
      <c r="I36" s="89">
        <f>SUM(I34:I35)</f>
        <v>0</v>
      </c>
    </row>
    <row r="38" spans="1:9" ht="15.75" x14ac:dyDescent="0.25">
      <c r="A38" s="55" t="s">
        <v>22</v>
      </c>
    </row>
    <row r="39" spans="1:9" ht="15" customHeight="1" thickBot="1" x14ac:dyDescent="0.3">
      <c r="B39" s="10" t="s">
        <v>12</v>
      </c>
      <c r="C39" s="10" t="s">
        <v>27</v>
      </c>
      <c r="D39" s="10" t="s">
        <v>13</v>
      </c>
      <c r="E39" s="10" t="s">
        <v>14</v>
      </c>
      <c r="F39" s="10" t="s">
        <v>15</v>
      </c>
      <c r="G39" s="10" t="s">
        <v>17</v>
      </c>
      <c r="H39" s="10" t="s">
        <v>16</v>
      </c>
      <c r="I39" s="10" t="s">
        <v>18</v>
      </c>
    </row>
    <row r="40" spans="1:9" ht="27" customHeight="1" x14ac:dyDescent="0.25">
      <c r="B40" s="81" t="s">
        <v>135</v>
      </c>
      <c r="D40" s="90"/>
      <c r="E40" s="27"/>
      <c r="F40" s="27"/>
      <c r="G40" s="30">
        <v>0</v>
      </c>
      <c r="H40" s="33">
        <v>0.4</v>
      </c>
      <c r="I40" s="30">
        <f>G40*H40</f>
        <v>0</v>
      </c>
    </row>
    <row r="41" spans="1:9" ht="29.25" customHeight="1" x14ac:dyDescent="0.25">
      <c r="B41" s="2" t="s">
        <v>66</v>
      </c>
      <c r="C41" s="2" t="s">
        <v>65</v>
      </c>
      <c r="E41" s="20"/>
      <c r="F41" s="20"/>
      <c r="G41" s="74">
        <v>0</v>
      </c>
      <c r="H41" s="75">
        <v>0.15</v>
      </c>
      <c r="I41" s="74">
        <f>G41*H41</f>
        <v>0</v>
      </c>
    </row>
    <row r="42" spans="1:9" ht="42" customHeight="1" x14ac:dyDescent="0.25">
      <c r="B42" s="43" t="s">
        <v>84</v>
      </c>
      <c r="C42" s="76" t="s">
        <v>85</v>
      </c>
      <c r="D42" s="31"/>
      <c r="E42" s="31"/>
      <c r="F42" s="31"/>
      <c r="G42" s="74">
        <v>0</v>
      </c>
      <c r="H42" s="75">
        <v>0.25</v>
      </c>
      <c r="I42" s="74">
        <f t="shared" ref="I42:I43" si="3">G42*H42</f>
        <v>0</v>
      </c>
    </row>
    <row r="43" spans="1:9" ht="12.75" x14ac:dyDescent="0.25">
      <c r="B43" s="31" t="s">
        <v>83</v>
      </c>
      <c r="C43" s="35" t="s">
        <v>111</v>
      </c>
      <c r="D43" s="31"/>
      <c r="E43" s="31"/>
      <c r="F43" s="31"/>
      <c r="G43" s="21">
        <v>0</v>
      </c>
      <c r="H43" s="34">
        <v>0.1</v>
      </c>
      <c r="I43" s="21">
        <f t="shared" si="3"/>
        <v>0</v>
      </c>
    </row>
    <row r="44" spans="1:9" ht="51.75" thickBot="1" x14ac:dyDescent="0.3">
      <c r="B44" s="22" t="s">
        <v>39</v>
      </c>
      <c r="C44" s="29" t="s">
        <v>112</v>
      </c>
      <c r="D44" s="22"/>
      <c r="E44" s="22"/>
      <c r="F44" s="22"/>
      <c r="G44" s="24">
        <v>0</v>
      </c>
      <c r="H44" s="40">
        <v>0.5</v>
      </c>
      <c r="I44" s="24">
        <f>G44*H44</f>
        <v>0</v>
      </c>
    </row>
    <row r="45" spans="1:9" s="113" customFormat="1" ht="15" customHeight="1" x14ac:dyDescent="0.25">
      <c r="B45" s="114" t="s">
        <v>40</v>
      </c>
      <c r="C45" s="115"/>
      <c r="D45" s="115"/>
      <c r="E45" s="115"/>
      <c r="F45" s="115"/>
      <c r="G45" s="115"/>
      <c r="H45" s="115"/>
      <c r="I45" s="116">
        <f>SUM(I40:I44)</f>
        <v>0</v>
      </c>
    </row>
    <row r="47" spans="1:9" ht="15.75" x14ac:dyDescent="0.25">
      <c r="A47" s="55" t="s">
        <v>23</v>
      </c>
    </row>
    <row r="48" spans="1:9" ht="13.5" thickBot="1" x14ac:dyDescent="0.3">
      <c r="B48" s="10" t="s">
        <v>12</v>
      </c>
      <c r="C48" s="10" t="s">
        <v>27</v>
      </c>
      <c r="D48" s="10" t="s">
        <v>13</v>
      </c>
      <c r="E48" s="10" t="s">
        <v>14</v>
      </c>
      <c r="F48" s="10" t="s">
        <v>15</v>
      </c>
      <c r="G48" s="10" t="s">
        <v>17</v>
      </c>
      <c r="H48" s="10" t="s">
        <v>16</v>
      </c>
      <c r="I48" s="9" t="s">
        <v>18</v>
      </c>
    </row>
    <row r="49" spans="2:9" ht="53.25" customHeight="1" x14ac:dyDescent="0.25">
      <c r="B49" s="27" t="s">
        <v>78</v>
      </c>
      <c r="C49" s="26" t="s">
        <v>79</v>
      </c>
      <c r="D49" s="27"/>
      <c r="E49" s="27"/>
      <c r="G49" s="30">
        <v>0</v>
      </c>
      <c r="H49" s="30">
        <v>0.05</v>
      </c>
      <c r="I49" s="30">
        <f>G49*H49</f>
        <v>0</v>
      </c>
    </row>
    <row r="50" spans="2:9" ht="63.75" x14ac:dyDescent="0.25">
      <c r="B50" s="76" t="s">
        <v>114</v>
      </c>
      <c r="C50" s="76" t="s">
        <v>115</v>
      </c>
      <c r="D50" s="43"/>
      <c r="E50" s="43"/>
      <c r="F50" s="76" t="s">
        <v>132</v>
      </c>
      <c r="G50" s="21">
        <v>0</v>
      </c>
      <c r="H50" s="21">
        <v>0.8</v>
      </c>
      <c r="I50" s="21">
        <f>G50*H50</f>
        <v>0</v>
      </c>
    </row>
    <row r="51" spans="2:9" ht="31.5" customHeight="1" x14ac:dyDescent="0.25">
      <c r="B51" s="28" t="s">
        <v>81</v>
      </c>
      <c r="C51" s="20" t="s">
        <v>41</v>
      </c>
      <c r="D51" s="20"/>
      <c r="E51" s="20"/>
      <c r="F51" s="20"/>
      <c r="G51" s="21">
        <v>0</v>
      </c>
      <c r="H51" s="21">
        <v>0.05</v>
      </c>
      <c r="I51" s="21">
        <f>G51*H51</f>
        <v>0</v>
      </c>
    </row>
    <row r="52" spans="2:9" ht="21" customHeight="1" x14ac:dyDescent="0.25">
      <c r="B52" s="28" t="s">
        <v>42</v>
      </c>
      <c r="C52" s="20"/>
      <c r="D52" s="20"/>
      <c r="E52" s="20"/>
      <c r="F52" s="20"/>
      <c r="G52" s="21">
        <v>0</v>
      </c>
      <c r="H52" s="21">
        <v>0.05</v>
      </c>
      <c r="I52" s="21">
        <f t="shared" ref="I52:I54" si="4">G52*H52</f>
        <v>0</v>
      </c>
    </row>
    <row r="53" spans="2:9" ht="36" customHeight="1" x14ac:dyDescent="0.25">
      <c r="B53" s="35" t="s">
        <v>113</v>
      </c>
      <c r="C53" s="35" t="s">
        <v>109</v>
      </c>
      <c r="D53" s="31"/>
      <c r="E53" s="31"/>
      <c r="F53" s="31"/>
      <c r="G53" s="32"/>
      <c r="H53" s="21"/>
      <c r="I53" s="32"/>
    </row>
    <row r="54" spans="2:9" ht="25.5" x14ac:dyDescent="0.25">
      <c r="B54" s="77" t="s">
        <v>80</v>
      </c>
      <c r="C54" s="77" t="s">
        <v>82</v>
      </c>
      <c r="D54" s="78"/>
      <c r="E54" s="78"/>
      <c r="F54" s="78"/>
      <c r="G54" s="79">
        <v>0</v>
      </c>
      <c r="H54" s="79">
        <v>0.05</v>
      </c>
      <c r="I54" s="79">
        <f t="shared" si="4"/>
        <v>0</v>
      </c>
    </row>
    <row r="55" spans="2:9" ht="15" customHeight="1" x14ac:dyDescent="0.25">
      <c r="B55" s="53" t="s">
        <v>43</v>
      </c>
      <c r="C55" s="54"/>
      <c r="D55" s="54"/>
      <c r="E55" s="54"/>
      <c r="F55" s="54"/>
      <c r="G55" s="54"/>
      <c r="H55" s="54"/>
      <c r="I55" s="66">
        <f>SUM(I49:I54)</f>
        <v>0</v>
      </c>
    </row>
    <row r="58" spans="2:9" ht="15" customHeight="1" x14ac:dyDescent="0.25">
      <c r="B58" s="12"/>
    </row>
    <row r="60" spans="2:9" ht="12.75" x14ac:dyDescent="0.25">
      <c r="C60" s="5"/>
    </row>
  </sheetData>
  <sheetProtection formatCells="0" formatColumns="0" formatRows="0" insertColumns="0" insertRows="0" insertHyperlinks="0" deleteColumns="0" deleteRows="0" sort="0" autoFilter="0" pivotTables="0"/>
  <pageMargins left="0.31862745098039214" right="0.31496062992125984" top="0.89460784313725494" bottom="0.7720588235294118" header="0.33333333333333331" footer="0.11811023622047245"/>
  <pageSetup paperSize="9" scale="66" fitToHeight="0" orientation="landscape" r:id="rId1"/>
  <headerFooter>
    <oddHeader>&amp;L&amp;"Georgia,Standard"&amp;9&amp;K01+039Owner: First Name Last Name
Date created: DD.MM.YYYY
© Unycom GmbH&amp;C&amp;"Georgia,Standard"&amp;9&amp;K01+041&amp;A&amp;R&amp;G</oddHeader>
    <oddFooter>&amp;L&amp;G&amp;C&amp;"Georgia,Standard"&amp;9&amp;K646464Restricted&amp;R&amp;"Georgia,Standard"&amp;9&amp;K01+036  &amp;P | &amp;N</oddFooter>
  </headerFooter>
  <rowBreaks count="1" manualBreakCount="1">
    <brk id="3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topLeftCell="A22" zoomScaleNormal="100" workbookViewId="0">
      <selection activeCell="B39" sqref="B39"/>
    </sheetView>
  </sheetViews>
  <sheetFormatPr baseColWidth="10" defaultColWidth="13.5703125" defaultRowHeight="15" customHeight="1" x14ac:dyDescent="0.25"/>
  <cols>
    <col min="1" max="1" width="3.5703125" style="2" customWidth="1"/>
    <col min="2" max="2" width="35.28515625" style="2" customWidth="1"/>
    <col min="3" max="3" width="34.42578125" style="2" customWidth="1"/>
    <col min="4" max="4" width="19.28515625" style="2" customWidth="1"/>
    <col min="5" max="5" width="10.7109375" style="2" customWidth="1"/>
    <col min="6" max="6" width="20.28515625" style="2" customWidth="1"/>
    <col min="7" max="8" width="10.7109375" style="2" customWidth="1"/>
    <col min="9" max="9" width="15.28515625" style="2" customWidth="1"/>
    <col min="10" max="16384" width="13.5703125" style="2"/>
  </cols>
  <sheetData>
    <row r="1" spans="1:12" ht="24.75" customHeight="1" x14ac:dyDescent="0.25">
      <c r="A1" s="51" t="s">
        <v>46</v>
      </c>
      <c r="C1" s="3"/>
      <c r="D1" s="3"/>
      <c r="E1" s="3"/>
      <c r="F1" s="3"/>
      <c r="G1" s="3"/>
      <c r="H1" s="4"/>
      <c r="I1" s="4"/>
      <c r="J1" s="1"/>
      <c r="K1" s="1"/>
      <c r="L1" s="1"/>
    </row>
    <row r="2" spans="1:12" ht="15" customHeight="1" x14ac:dyDescent="0.25">
      <c r="B2" s="1"/>
      <c r="C2" s="1"/>
      <c r="D2" s="1"/>
      <c r="E2" s="1"/>
      <c r="F2" s="1"/>
      <c r="G2" s="1"/>
      <c r="J2" s="1"/>
      <c r="K2" s="1"/>
    </row>
    <row r="3" spans="1:12" s="7" customFormat="1" ht="15" customHeight="1" thickBot="1" x14ac:dyDescent="0.3">
      <c r="B3" s="10" t="s">
        <v>12</v>
      </c>
      <c r="C3" s="10" t="s">
        <v>27</v>
      </c>
      <c r="D3" s="10" t="s">
        <v>13</v>
      </c>
      <c r="E3" s="10"/>
      <c r="F3" s="10"/>
      <c r="G3" s="10" t="s">
        <v>17</v>
      </c>
      <c r="H3" s="10" t="s">
        <v>16</v>
      </c>
      <c r="I3" s="10" t="s">
        <v>18</v>
      </c>
      <c r="J3" s="6"/>
      <c r="K3" s="6"/>
    </row>
    <row r="4" spans="1:12" ht="15" customHeight="1" x14ac:dyDescent="0.25">
      <c r="B4" s="64" t="s">
        <v>94</v>
      </c>
      <c r="C4" s="1" t="s">
        <v>45</v>
      </c>
      <c r="D4" s="1" t="s">
        <v>24</v>
      </c>
      <c r="E4" s="64"/>
      <c r="F4" s="64"/>
      <c r="G4" s="65">
        <f>I19</f>
        <v>0</v>
      </c>
      <c r="H4" s="65">
        <v>0.45</v>
      </c>
      <c r="I4" s="65">
        <f>G4*H4</f>
        <v>0</v>
      </c>
      <c r="J4" s="1"/>
      <c r="K4" s="1"/>
    </row>
    <row r="5" spans="1:12" ht="15" customHeight="1" x14ac:dyDescent="0.25">
      <c r="B5" s="1" t="s">
        <v>87</v>
      </c>
      <c r="C5" s="1" t="s">
        <v>45</v>
      </c>
      <c r="D5" s="1" t="s">
        <v>24</v>
      </c>
      <c r="E5" s="1"/>
      <c r="F5" s="1"/>
      <c r="G5" s="63">
        <f>I28</f>
        <v>0</v>
      </c>
      <c r="H5" s="63">
        <f>0.25</f>
        <v>0.25</v>
      </c>
      <c r="I5" s="63">
        <f>G5*H5</f>
        <v>0</v>
      </c>
      <c r="J5" s="1"/>
      <c r="K5" s="1"/>
    </row>
    <row r="6" spans="1:12" ht="26.25" customHeight="1" thickBot="1" x14ac:dyDescent="0.3">
      <c r="B6" s="70" t="s">
        <v>88</v>
      </c>
      <c r="C6" s="8" t="s">
        <v>45</v>
      </c>
      <c r="D6" s="8" t="s">
        <v>24</v>
      </c>
      <c r="E6" s="23"/>
      <c r="F6" s="23"/>
      <c r="G6" s="25">
        <f>I38</f>
        <v>0</v>
      </c>
      <c r="H6" s="58">
        <f>0.3</f>
        <v>0.3</v>
      </c>
      <c r="I6" s="25">
        <f>G6*H6</f>
        <v>0</v>
      </c>
      <c r="J6" s="1"/>
      <c r="K6" s="1"/>
    </row>
    <row r="7" spans="1:12" s="11" customFormat="1" ht="18" customHeight="1" x14ac:dyDescent="0.25">
      <c r="B7" s="52" t="s">
        <v>1</v>
      </c>
      <c r="C7" s="52"/>
      <c r="D7" s="52"/>
      <c r="E7" s="52"/>
      <c r="F7" s="52"/>
      <c r="G7" s="62"/>
      <c r="H7" s="62"/>
      <c r="I7" s="62">
        <f>SUM(I4:I6)</f>
        <v>0</v>
      </c>
    </row>
    <row r="11" spans="1:12" ht="15" customHeight="1" x14ac:dyDescent="0.25">
      <c r="A11" s="55" t="s">
        <v>94</v>
      </c>
    </row>
    <row r="12" spans="1:12" ht="15" customHeight="1" thickBot="1" x14ac:dyDescent="0.3">
      <c r="B12" s="10" t="s">
        <v>12</v>
      </c>
      <c r="C12" s="10" t="s">
        <v>27</v>
      </c>
      <c r="D12" s="10" t="s">
        <v>13</v>
      </c>
      <c r="E12" s="10" t="s">
        <v>14</v>
      </c>
      <c r="F12" s="10" t="s">
        <v>15</v>
      </c>
      <c r="G12" s="10" t="s">
        <v>17</v>
      </c>
      <c r="H12" s="10" t="s">
        <v>16</v>
      </c>
      <c r="I12" s="10" t="s">
        <v>18</v>
      </c>
    </row>
    <row r="13" spans="1:12" ht="25.5" customHeight="1" x14ac:dyDescent="0.25">
      <c r="B13" s="80" t="s">
        <v>92</v>
      </c>
      <c r="C13" s="82"/>
      <c r="D13" s="81" t="s">
        <v>93</v>
      </c>
      <c r="E13" s="83"/>
      <c r="F13" s="81"/>
      <c r="G13" s="45">
        <v>0</v>
      </c>
      <c r="H13" s="46">
        <v>0.4</v>
      </c>
      <c r="I13" s="45">
        <f>G13*H13</f>
        <v>0</v>
      </c>
    </row>
    <row r="14" spans="1:12" ht="45.75" customHeight="1" x14ac:dyDescent="0.25">
      <c r="B14" s="5" t="s">
        <v>117</v>
      </c>
      <c r="C14" s="85"/>
      <c r="E14" s="86"/>
      <c r="G14" s="45">
        <v>0</v>
      </c>
      <c r="H14" s="46">
        <v>0.15</v>
      </c>
      <c r="I14" s="45">
        <f t="shared" ref="I14:I16" si="0">G14*H14</f>
        <v>0</v>
      </c>
    </row>
    <row r="15" spans="1:12" ht="25.5" customHeight="1" x14ac:dyDescent="0.25">
      <c r="B15" s="5" t="s">
        <v>116</v>
      </c>
      <c r="C15" s="5" t="s">
        <v>124</v>
      </c>
      <c r="G15" s="45">
        <v>0</v>
      </c>
      <c r="H15" s="46">
        <v>0.1</v>
      </c>
      <c r="I15" s="45">
        <f t="shared" si="0"/>
        <v>0</v>
      </c>
    </row>
    <row r="16" spans="1:12" ht="25.5" customHeight="1" x14ac:dyDescent="0.25">
      <c r="B16" s="5" t="s">
        <v>120</v>
      </c>
      <c r="C16" s="2" t="s">
        <v>121</v>
      </c>
      <c r="G16" s="45">
        <v>0</v>
      </c>
      <c r="H16" s="46">
        <v>0.05</v>
      </c>
      <c r="I16" s="45">
        <f t="shared" si="0"/>
        <v>0</v>
      </c>
    </row>
    <row r="17" spans="1:9" ht="25.5" customHeight="1" x14ac:dyDescent="0.25">
      <c r="B17" s="5" t="s">
        <v>122</v>
      </c>
      <c r="C17" s="2" t="s">
        <v>123</v>
      </c>
      <c r="G17" s="45">
        <v>0</v>
      </c>
      <c r="H17" s="46">
        <v>0.15</v>
      </c>
      <c r="I17" s="45">
        <f>G17*H17</f>
        <v>0</v>
      </c>
    </row>
    <row r="18" spans="1:9" ht="25.5" customHeight="1" thickBot="1" x14ac:dyDescent="0.3">
      <c r="B18" s="49" t="s">
        <v>119</v>
      </c>
      <c r="C18" s="47"/>
      <c r="D18" s="47" t="s">
        <v>118</v>
      </c>
      <c r="E18" s="47"/>
      <c r="F18" s="47"/>
      <c r="G18" s="50">
        <v>0</v>
      </c>
      <c r="H18" s="48">
        <v>0.2</v>
      </c>
      <c r="I18" s="50">
        <f t="shared" ref="I18" si="1">G18*H18</f>
        <v>0</v>
      </c>
    </row>
    <row r="19" spans="1:9" ht="15" customHeight="1" x14ac:dyDescent="0.25">
      <c r="B19" s="53" t="s">
        <v>97</v>
      </c>
      <c r="C19" s="54"/>
      <c r="D19" s="54"/>
      <c r="E19" s="54"/>
      <c r="F19" s="54"/>
      <c r="G19" s="54"/>
      <c r="H19" s="54"/>
      <c r="I19" s="66">
        <f>SUM(I13:I18)</f>
        <v>0</v>
      </c>
    </row>
    <row r="22" spans="1:9" ht="15.75" x14ac:dyDescent="0.25">
      <c r="A22" s="55" t="s">
        <v>99</v>
      </c>
    </row>
    <row r="23" spans="1:9" s="7" customFormat="1" ht="15" customHeight="1" thickBot="1" x14ac:dyDescent="0.3">
      <c r="B23" s="10" t="s">
        <v>12</v>
      </c>
      <c r="C23" s="10" t="s">
        <v>27</v>
      </c>
      <c r="D23" s="10" t="s">
        <v>13</v>
      </c>
      <c r="E23" s="10" t="s">
        <v>14</v>
      </c>
      <c r="F23" s="10" t="s">
        <v>15</v>
      </c>
      <c r="G23" s="10" t="s">
        <v>17</v>
      </c>
      <c r="H23" s="10" t="s">
        <v>16</v>
      </c>
      <c r="I23" s="10" t="s">
        <v>18</v>
      </c>
    </row>
    <row r="24" spans="1:9" ht="12.75" x14ac:dyDescent="0.25">
      <c r="B24" s="26" t="s">
        <v>91</v>
      </c>
      <c r="C24" s="26"/>
      <c r="D24" s="26"/>
      <c r="E24" s="27"/>
      <c r="F24" s="27"/>
      <c r="G24" s="30">
        <v>0</v>
      </c>
      <c r="H24" s="33">
        <v>0.2</v>
      </c>
      <c r="I24" s="30">
        <f>G24*H24</f>
        <v>0</v>
      </c>
    </row>
    <row r="25" spans="1:9" ht="38.25" x14ac:dyDescent="0.25">
      <c r="B25" s="28" t="s">
        <v>90</v>
      </c>
      <c r="C25" s="28" t="s">
        <v>125</v>
      </c>
      <c r="D25" s="28"/>
      <c r="E25" s="20"/>
      <c r="F25" s="20"/>
      <c r="G25" s="21">
        <v>0</v>
      </c>
      <c r="H25" s="34">
        <v>0.3</v>
      </c>
      <c r="I25" s="21">
        <f>G25*H25</f>
        <v>0</v>
      </c>
    </row>
    <row r="26" spans="1:9" ht="12.75" x14ac:dyDescent="0.25">
      <c r="B26" s="39" t="s">
        <v>95</v>
      </c>
      <c r="C26" s="28"/>
      <c r="D26" s="20"/>
      <c r="E26" s="20"/>
      <c r="F26" s="20"/>
      <c r="G26" s="21">
        <v>0</v>
      </c>
      <c r="H26" s="34">
        <v>0.15</v>
      </c>
      <c r="I26" s="21">
        <f t="shared" ref="I26:I27" si="2">G26*H26</f>
        <v>0</v>
      </c>
    </row>
    <row r="27" spans="1:9" ht="13.5" thickBot="1" x14ac:dyDescent="0.3">
      <c r="B27" s="71" t="s">
        <v>96</v>
      </c>
      <c r="C27" s="29"/>
      <c r="D27" s="22"/>
      <c r="E27" s="22"/>
      <c r="F27" s="22"/>
      <c r="G27" s="24">
        <v>0</v>
      </c>
      <c r="H27" s="40">
        <v>0.35</v>
      </c>
      <c r="I27" s="24">
        <f t="shared" si="2"/>
        <v>0</v>
      </c>
    </row>
    <row r="28" spans="1:9" ht="15" customHeight="1" x14ac:dyDescent="0.25">
      <c r="B28" s="53" t="s">
        <v>98</v>
      </c>
      <c r="C28" s="54"/>
      <c r="D28" s="54"/>
      <c r="E28" s="54"/>
      <c r="F28" s="54"/>
      <c r="G28" s="54"/>
      <c r="H28" s="54"/>
      <c r="I28" s="66">
        <f>SUM(I24:I27)</f>
        <v>0</v>
      </c>
    </row>
    <row r="31" spans="1:9" ht="15" customHeight="1" x14ac:dyDescent="0.25">
      <c r="A31" s="55" t="s">
        <v>140</v>
      </c>
    </row>
    <row r="32" spans="1:9" ht="15" customHeight="1" thickBot="1" x14ac:dyDescent="0.3">
      <c r="B32" s="10" t="s">
        <v>12</v>
      </c>
      <c r="C32" s="10" t="s">
        <v>27</v>
      </c>
      <c r="D32" s="10" t="s">
        <v>13</v>
      </c>
      <c r="E32" s="10" t="s">
        <v>14</v>
      </c>
      <c r="F32" s="10" t="s">
        <v>15</v>
      </c>
      <c r="G32" s="10" t="s">
        <v>17</v>
      </c>
      <c r="H32" s="10" t="s">
        <v>16</v>
      </c>
      <c r="I32" s="10" t="s">
        <v>18</v>
      </c>
    </row>
    <row r="33" spans="2:9" ht="30" customHeight="1" x14ac:dyDescent="0.25">
      <c r="B33" s="27" t="s">
        <v>89</v>
      </c>
      <c r="C33" s="26" t="s">
        <v>127</v>
      </c>
      <c r="D33" s="27"/>
      <c r="E33" s="27"/>
      <c r="F33" s="27"/>
      <c r="G33" s="30">
        <v>0</v>
      </c>
      <c r="H33" s="33">
        <v>0.4</v>
      </c>
      <c r="I33" s="30">
        <f>G33*H33</f>
        <v>0</v>
      </c>
    </row>
    <row r="34" spans="2:9" ht="12.75" x14ac:dyDescent="0.25">
      <c r="B34" s="28" t="s">
        <v>126</v>
      </c>
      <c r="C34" s="20" t="s">
        <v>130</v>
      </c>
      <c r="D34" s="20"/>
      <c r="E34" s="20"/>
      <c r="F34" s="20"/>
      <c r="G34" s="21">
        <v>0</v>
      </c>
      <c r="H34" s="34">
        <v>0.2</v>
      </c>
      <c r="I34" s="21">
        <f>G34*H34</f>
        <v>0</v>
      </c>
    </row>
    <row r="35" spans="2:9" ht="12.75" x14ac:dyDescent="0.25">
      <c r="B35" s="28" t="s">
        <v>102</v>
      </c>
      <c r="C35" s="20" t="s">
        <v>128</v>
      </c>
      <c r="D35" s="20"/>
      <c r="E35" s="20"/>
      <c r="F35" s="20"/>
      <c r="G35" s="21">
        <v>0</v>
      </c>
      <c r="H35" s="34">
        <v>0.1</v>
      </c>
      <c r="I35" s="21">
        <f>G35*H35</f>
        <v>0</v>
      </c>
    </row>
    <row r="36" spans="2:9" ht="12.75" x14ac:dyDescent="0.25">
      <c r="B36" s="39" t="s">
        <v>101</v>
      </c>
      <c r="C36" s="28" t="s">
        <v>129</v>
      </c>
      <c r="D36" s="20"/>
      <c r="E36" s="20"/>
      <c r="F36" s="20"/>
      <c r="G36" s="21">
        <v>0</v>
      </c>
      <c r="H36" s="34">
        <v>0.2</v>
      </c>
      <c r="I36" s="21">
        <f t="shared" ref="I36:I37" si="3">G36*H36</f>
        <v>0</v>
      </c>
    </row>
    <row r="37" spans="2:9" ht="13.5" thickBot="1" x14ac:dyDescent="0.3">
      <c r="B37" s="29" t="s">
        <v>100</v>
      </c>
      <c r="C37" s="22" t="s">
        <v>128</v>
      </c>
      <c r="D37" s="22"/>
      <c r="E37" s="22"/>
      <c r="F37" s="22"/>
      <c r="G37" s="24">
        <v>0</v>
      </c>
      <c r="H37" s="40">
        <v>0.1</v>
      </c>
      <c r="I37" s="24">
        <f t="shared" si="3"/>
        <v>0</v>
      </c>
    </row>
    <row r="38" spans="2:9" ht="15" customHeight="1" x14ac:dyDescent="0.25">
      <c r="B38" s="53" t="s">
        <v>141</v>
      </c>
      <c r="C38" s="54"/>
      <c r="D38" s="54"/>
      <c r="E38" s="54"/>
      <c r="F38" s="54"/>
      <c r="G38" s="54"/>
      <c r="H38" s="54"/>
      <c r="I38" s="54">
        <f>SUM(I33:I37)</f>
        <v>0</v>
      </c>
    </row>
    <row r="40" spans="2:9" ht="15" customHeight="1" x14ac:dyDescent="0.25">
      <c r="B40" s="12"/>
    </row>
  </sheetData>
  <sheetProtection formatCells="0" formatColumns="0" formatRows="0" insertColumns="0" insertRows="0" insertHyperlinks="0" deleteColumns="0" deleteRows="0" sort="0" autoFilter="0" pivotTables="0"/>
  <pageMargins left="0.31862745098039214" right="0.31496062992125984" top="0.89460784313725494" bottom="0.7720588235294118" header="0.33333333333333331" footer="0.11811023622047245"/>
  <pageSetup paperSize="9" scale="83" fitToHeight="0" orientation="landscape" r:id="rId1"/>
  <headerFooter>
    <oddHeader>&amp;L&amp;"Georgia,Standard"&amp;9&amp;K01+039Owner: First Name Last Name
Date created: DD.MM.YYYY
© Unycom GmbH&amp;C&amp;"Georgia,Standard"&amp;9&amp;K01+041&amp;A&amp;R&amp;G</oddHeader>
    <oddFooter>&amp;L&amp;G&amp;C&amp;"Georgia,Standard"&amp;9&amp;K646464Restricted&amp;R&amp;"Georgia,Standard"&amp;9&amp;K01+036  &amp;P | 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tabSelected="1" zoomScaleNormal="100" workbookViewId="0">
      <selection activeCell="C11" sqref="C11"/>
    </sheetView>
  </sheetViews>
  <sheetFormatPr baseColWidth="10" defaultColWidth="13.5703125" defaultRowHeight="15" customHeight="1" x14ac:dyDescent="0.25"/>
  <cols>
    <col min="1" max="1" width="3.5703125" style="2" customWidth="1"/>
    <col min="2" max="2" width="31.28515625" style="2" customWidth="1"/>
    <col min="3" max="3" width="31.42578125" style="2" customWidth="1"/>
    <col min="4" max="4" width="19.28515625" style="2" customWidth="1"/>
    <col min="5" max="5" width="18" style="2" customWidth="1"/>
    <col min="6" max="6" width="20.28515625" style="2" customWidth="1"/>
    <col min="7" max="8" width="10.7109375" style="2" customWidth="1"/>
    <col min="9" max="9" width="19.42578125" style="2" bestFit="1" customWidth="1"/>
    <col min="10" max="16384" width="13.5703125" style="2"/>
  </cols>
  <sheetData>
    <row r="1" spans="1:12" ht="24.75" customHeight="1" x14ac:dyDescent="0.25">
      <c r="A1" s="51" t="s">
        <v>47</v>
      </c>
      <c r="C1" s="3"/>
      <c r="D1" s="3"/>
      <c r="E1" s="3"/>
      <c r="F1" s="3"/>
      <c r="G1" s="3"/>
      <c r="H1" s="4"/>
      <c r="I1" s="4"/>
      <c r="J1" s="1"/>
      <c r="K1" s="1"/>
      <c r="L1" s="1"/>
    </row>
    <row r="2" spans="1:12" ht="15" customHeight="1" x14ac:dyDescent="0.25">
      <c r="B2" s="1"/>
      <c r="C2" s="1"/>
      <c r="D2" s="1"/>
      <c r="E2" s="1"/>
      <c r="F2" s="1"/>
      <c r="G2" s="1"/>
      <c r="J2" s="1"/>
      <c r="K2" s="1"/>
    </row>
    <row r="3" spans="1:12" s="7" customFormat="1" ht="15" customHeight="1" thickBot="1" x14ac:dyDescent="0.3">
      <c r="B3" s="10" t="s">
        <v>12</v>
      </c>
      <c r="C3" s="10" t="s">
        <v>27</v>
      </c>
      <c r="D3" s="10" t="s">
        <v>13</v>
      </c>
      <c r="E3" s="10"/>
      <c r="F3" s="10"/>
      <c r="G3" s="10" t="s">
        <v>17</v>
      </c>
      <c r="H3" s="10" t="s">
        <v>16</v>
      </c>
      <c r="I3" s="10" t="s">
        <v>18</v>
      </c>
      <c r="J3" s="6"/>
      <c r="K3" s="6"/>
    </row>
    <row r="4" spans="1:12" ht="15" customHeight="1" x14ac:dyDescent="0.25">
      <c r="B4" s="16" t="s">
        <v>48</v>
      </c>
      <c r="C4" s="16" t="s">
        <v>45</v>
      </c>
      <c r="D4" s="16" t="s">
        <v>24</v>
      </c>
      <c r="E4" s="16"/>
      <c r="F4" s="16"/>
      <c r="G4" s="17">
        <f>I12</f>
        <v>0</v>
      </c>
      <c r="H4" s="17">
        <v>0.5</v>
      </c>
      <c r="I4" s="17">
        <f>G4*H4</f>
        <v>0</v>
      </c>
      <c r="J4" s="1"/>
      <c r="K4" s="1"/>
    </row>
    <row r="5" spans="1:12" ht="15" customHeight="1" x14ac:dyDescent="0.25">
      <c r="B5" s="37" t="s">
        <v>49</v>
      </c>
      <c r="C5" s="37" t="s">
        <v>45</v>
      </c>
      <c r="D5" s="37" t="s">
        <v>24</v>
      </c>
      <c r="E5" s="37"/>
      <c r="F5" s="37"/>
      <c r="G5" s="38">
        <f>SUM(I20+I28)</f>
        <v>0</v>
      </c>
      <c r="H5" s="38">
        <v>0.5</v>
      </c>
      <c r="I5" s="38">
        <f>G5*H5</f>
        <v>0</v>
      </c>
      <c r="J5" s="1"/>
      <c r="K5" s="1"/>
    </row>
    <row r="6" spans="1:12" s="11" customFormat="1" ht="18" customHeight="1" x14ac:dyDescent="0.25">
      <c r="B6" s="52" t="s">
        <v>0</v>
      </c>
      <c r="C6" s="52"/>
      <c r="D6" s="52"/>
      <c r="E6" s="52"/>
      <c r="F6" s="52"/>
      <c r="G6" s="62"/>
      <c r="H6" s="62"/>
      <c r="I6" s="62">
        <f>SUM(I4:I5)</f>
        <v>0</v>
      </c>
    </row>
    <row r="9" spans="1:12" ht="15.75" x14ac:dyDescent="0.25">
      <c r="A9" s="55" t="s">
        <v>48</v>
      </c>
    </row>
    <row r="10" spans="1:12" s="7" customFormat="1" ht="15" customHeight="1" thickBot="1" x14ac:dyDescent="0.3">
      <c r="B10" s="10" t="s">
        <v>12</v>
      </c>
      <c r="C10" s="10" t="s">
        <v>27</v>
      </c>
      <c r="D10" s="10" t="s">
        <v>13</v>
      </c>
      <c r="E10" s="10" t="s">
        <v>14</v>
      </c>
      <c r="F10" s="10" t="s">
        <v>15</v>
      </c>
      <c r="G10" s="10" t="s">
        <v>17</v>
      </c>
      <c r="H10" s="10" t="s">
        <v>16</v>
      </c>
      <c r="I10" s="10" t="s">
        <v>18</v>
      </c>
    </row>
    <row r="11" spans="1:12" ht="57" thickBot="1" x14ac:dyDescent="0.3">
      <c r="B11" s="67" t="s">
        <v>50</v>
      </c>
      <c r="C11" s="67"/>
      <c r="D11" s="68"/>
      <c r="E11" s="68"/>
      <c r="F11" s="72" t="s">
        <v>51</v>
      </c>
      <c r="G11" s="69">
        <v>0</v>
      </c>
      <c r="H11" s="69">
        <v>1</v>
      </c>
      <c r="I11" s="69">
        <f>G11*H11</f>
        <v>0</v>
      </c>
    </row>
    <row r="12" spans="1:12" ht="15" customHeight="1" x14ac:dyDescent="0.25">
      <c r="B12" s="53" t="s">
        <v>59</v>
      </c>
      <c r="C12" s="54"/>
      <c r="D12" s="54"/>
      <c r="E12" s="54"/>
      <c r="F12" s="54"/>
      <c r="G12" s="54"/>
      <c r="H12" s="54"/>
      <c r="I12" s="66">
        <f>SUM(I11)</f>
        <v>0</v>
      </c>
    </row>
    <row r="14" spans="1:12" ht="15" customHeight="1" x14ac:dyDescent="0.25">
      <c r="A14" s="55" t="s">
        <v>53</v>
      </c>
    </row>
    <row r="15" spans="1:12" ht="15" customHeight="1" thickBot="1" x14ac:dyDescent="0.3">
      <c r="B15" s="10" t="s">
        <v>12</v>
      </c>
      <c r="C15" s="10" t="s">
        <v>27</v>
      </c>
      <c r="D15" s="10" t="s">
        <v>13</v>
      </c>
      <c r="E15" s="10" t="s">
        <v>14</v>
      </c>
      <c r="F15" s="10" t="s">
        <v>15</v>
      </c>
      <c r="G15" s="10" t="s">
        <v>17</v>
      </c>
      <c r="H15" s="10" t="s">
        <v>16</v>
      </c>
      <c r="I15" s="10" t="s">
        <v>18</v>
      </c>
    </row>
    <row r="16" spans="1:12" ht="12.75" x14ac:dyDescent="0.25">
      <c r="B16" s="27" t="s">
        <v>52</v>
      </c>
      <c r="C16" s="26" t="s">
        <v>67</v>
      </c>
      <c r="D16" s="27"/>
      <c r="E16" s="27"/>
      <c r="F16" s="27"/>
      <c r="G16" s="30">
        <v>0</v>
      </c>
      <c r="H16" s="30">
        <v>0.25</v>
      </c>
      <c r="I16" s="30">
        <f>G16*H16</f>
        <v>0</v>
      </c>
    </row>
    <row r="17" spans="1:9" ht="12.75" x14ac:dyDescent="0.25">
      <c r="B17" s="20" t="s">
        <v>57</v>
      </c>
      <c r="C17" s="28" t="s">
        <v>103</v>
      </c>
      <c r="D17" s="20"/>
      <c r="E17" s="20"/>
      <c r="F17" s="20"/>
      <c r="G17" s="21">
        <v>0</v>
      </c>
      <c r="H17" s="21">
        <v>0.25</v>
      </c>
      <c r="I17" s="21">
        <f>G17*H17</f>
        <v>0</v>
      </c>
    </row>
    <row r="18" spans="1:9" ht="51" x14ac:dyDescent="0.25">
      <c r="B18" s="28" t="s">
        <v>104</v>
      </c>
      <c r="C18" s="28" t="s">
        <v>105</v>
      </c>
      <c r="D18" s="20"/>
      <c r="E18" s="20"/>
      <c r="F18" s="20"/>
      <c r="G18" s="21">
        <v>0</v>
      </c>
      <c r="H18" s="21">
        <v>0.25</v>
      </c>
      <c r="I18" s="21">
        <f t="shared" ref="I18:I19" si="0">G18*H18</f>
        <v>0</v>
      </c>
    </row>
    <row r="19" spans="1:9" ht="26.25" thickBot="1" x14ac:dyDescent="0.3">
      <c r="B19" s="22" t="s">
        <v>56</v>
      </c>
      <c r="C19" s="29" t="s">
        <v>106</v>
      </c>
      <c r="D19" s="22"/>
      <c r="E19" s="22"/>
      <c r="F19" s="22"/>
      <c r="G19" s="24">
        <v>0</v>
      </c>
      <c r="H19" s="24">
        <v>0.25</v>
      </c>
      <c r="I19" s="24">
        <f t="shared" si="0"/>
        <v>0</v>
      </c>
    </row>
    <row r="20" spans="1:9" ht="12.75" x14ac:dyDescent="0.25">
      <c r="B20" s="53" t="s">
        <v>60</v>
      </c>
      <c r="C20" s="53"/>
      <c r="D20" s="53"/>
      <c r="E20" s="53"/>
      <c r="F20" s="53"/>
      <c r="G20" s="53"/>
      <c r="H20" s="53"/>
      <c r="I20" s="73">
        <f>SUM(I16:I19)</f>
        <v>0</v>
      </c>
    </row>
    <row r="21" spans="1:9" ht="12.75" x14ac:dyDescent="0.25">
      <c r="B21" s="5"/>
    </row>
    <row r="22" spans="1:9" ht="15" customHeight="1" x14ac:dyDescent="0.25">
      <c r="A22" s="55" t="s">
        <v>58</v>
      </c>
    </row>
    <row r="23" spans="1:9" ht="17.25" customHeight="1" thickBot="1" x14ac:dyDescent="0.3">
      <c r="B23" s="10" t="s">
        <v>12</v>
      </c>
      <c r="C23" s="10" t="s">
        <v>27</v>
      </c>
      <c r="D23" s="10" t="s">
        <v>13</v>
      </c>
      <c r="E23" s="10" t="s">
        <v>14</v>
      </c>
      <c r="F23" s="10" t="s">
        <v>15</v>
      </c>
      <c r="G23" s="10" t="s">
        <v>17</v>
      </c>
      <c r="H23" s="10" t="s">
        <v>16</v>
      </c>
      <c r="I23" s="10" t="s">
        <v>18</v>
      </c>
    </row>
    <row r="24" spans="1:9" ht="12.75" x14ac:dyDescent="0.25">
      <c r="B24" s="27" t="s">
        <v>52</v>
      </c>
      <c r="C24" s="26" t="s">
        <v>67</v>
      </c>
      <c r="D24" s="27"/>
      <c r="E24" s="27"/>
      <c r="F24" s="27"/>
      <c r="G24" s="30">
        <v>0</v>
      </c>
      <c r="H24" s="30">
        <v>0.25</v>
      </c>
      <c r="I24" s="30">
        <f>G24*H24</f>
        <v>0</v>
      </c>
    </row>
    <row r="25" spans="1:9" ht="12.75" x14ac:dyDescent="0.25">
      <c r="B25" s="20" t="s">
        <v>57</v>
      </c>
      <c r="C25" s="28" t="s">
        <v>103</v>
      </c>
      <c r="D25" s="20"/>
      <c r="E25" s="20"/>
      <c r="F25" s="20"/>
      <c r="G25" s="21">
        <v>0</v>
      </c>
      <c r="H25" s="21">
        <v>0.25</v>
      </c>
      <c r="I25" s="21">
        <f>G25*H25</f>
        <v>0</v>
      </c>
    </row>
    <row r="26" spans="1:9" ht="51" x14ac:dyDescent="0.25">
      <c r="B26" s="28" t="s">
        <v>104</v>
      </c>
      <c r="C26" s="28" t="s">
        <v>105</v>
      </c>
      <c r="D26" s="20"/>
      <c r="E26" s="20"/>
      <c r="F26" s="20"/>
      <c r="G26" s="21">
        <v>0</v>
      </c>
      <c r="H26" s="21">
        <v>0.25</v>
      </c>
      <c r="I26" s="21">
        <f t="shared" ref="I26:I27" si="1">G26*H26</f>
        <v>0</v>
      </c>
    </row>
    <row r="27" spans="1:9" ht="26.25" thickBot="1" x14ac:dyDescent="0.3">
      <c r="B27" s="22" t="s">
        <v>56</v>
      </c>
      <c r="C27" s="29" t="s">
        <v>106</v>
      </c>
      <c r="D27" s="22"/>
      <c r="E27" s="22"/>
      <c r="F27" s="22"/>
      <c r="G27" s="24">
        <v>0</v>
      </c>
      <c r="H27" s="24">
        <v>0.25</v>
      </c>
      <c r="I27" s="24">
        <f t="shared" si="1"/>
        <v>0</v>
      </c>
    </row>
    <row r="28" spans="1:9" ht="15" customHeight="1" x14ac:dyDescent="0.25">
      <c r="B28" s="53" t="s">
        <v>61</v>
      </c>
      <c r="C28" s="54"/>
      <c r="D28" s="54"/>
      <c r="E28" s="54"/>
      <c r="F28" s="54"/>
      <c r="G28" s="66"/>
      <c r="H28" s="66"/>
      <c r="I28" s="66">
        <f>SUM(I24:I27)</f>
        <v>0</v>
      </c>
    </row>
    <row r="30" spans="1:9" ht="15" customHeight="1" x14ac:dyDescent="0.25">
      <c r="B30" s="60" t="s">
        <v>75</v>
      </c>
    </row>
    <row r="32" spans="1:9" ht="15" customHeight="1" x14ac:dyDescent="0.25">
      <c r="B32" s="60" t="s">
        <v>44</v>
      </c>
    </row>
    <row r="33" spans="2:2" ht="15" customHeight="1" x14ac:dyDescent="0.25">
      <c r="B33" s="2" t="s">
        <v>54</v>
      </c>
    </row>
    <row r="34" spans="2:2" ht="15" customHeight="1" x14ac:dyDescent="0.25">
      <c r="B34" s="2" t="s">
        <v>55</v>
      </c>
    </row>
  </sheetData>
  <sheetProtection formatCells="0" formatColumns="0" formatRows="0" insertColumns="0" insertRows="0" insertHyperlinks="0" deleteColumns="0" deleteRows="0" sort="0" autoFilter="0" pivotTables="0"/>
  <pageMargins left="0.31862745098039214" right="0.31496062992125984" top="0.89460784313725494" bottom="0.7720588235294118" header="0.33333333333333331" footer="0.11811023622047245"/>
  <pageSetup paperSize="9" scale="83" fitToHeight="0" orientation="landscape" r:id="rId1"/>
  <headerFooter>
    <oddHeader>&amp;L&amp;"Georgia,Standard"&amp;9&amp;K01+039Owner: First Name Last Name
Date created: DD.MM.YYYY
© Unycom GmbH&amp;C&amp;"Georgia,Standard"&amp;9&amp;K01+041&amp;A&amp;R&amp;G</oddHeader>
    <oddFooter>&amp;L&amp;G&amp;C&amp;"Georgia,Standard"&amp;9&amp;K646464Restricted&amp;R&amp;"Georgia,Standard"&amp;9&amp;K01+036  &amp;P | &amp;N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d = " h t t p : / / w w w . w 3 . o r g / 2 0 0 1 / X M L S c h e m a "   x m l n s : x s i = " h t t p : / / w w w . w 3 . o r g / 2 0 0 1 / X M L S c h e m a - i n s t a n c e "   x m l n s = " h t t p : / / w w w . b o o z a l l e n . c o m / a r g o / g u i d " > e 0 9 8 1 7 8 c - 1 e 0 c - 4 e 0 7 - 8 f 8 b - e e 0 1 7 5 e 0 9 2 1 f < / A r g o G u i d > 
</file>

<file path=customXml/itemProps1.xml><?xml version="1.0" encoding="utf-8"?>
<ds:datastoreItem xmlns:ds="http://schemas.openxmlformats.org/officeDocument/2006/customXml" ds:itemID="{C767FE2E-8B05-43A7-9C97-E261BF4315B4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Overview</vt:lpstr>
      <vt:lpstr>Macro-Economic Analysis</vt:lpstr>
      <vt:lpstr>Industry Analysis</vt:lpstr>
      <vt:lpstr>Competitor Analysis</vt:lpstr>
      <vt:lpstr>'Macro-Economic Analysis'!Druckbereich</vt:lpstr>
    </vt:vector>
  </TitlesOfParts>
  <Company>Unycom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Werl;clinditsch</dc:creator>
  <cp:lastModifiedBy>Linditsch Claudia</cp:lastModifiedBy>
  <cp:lastPrinted>2015-02-02T16:49:16Z</cp:lastPrinted>
  <dcterms:created xsi:type="dcterms:W3CDTF">2012-06-14T15:16:27Z</dcterms:created>
  <dcterms:modified xsi:type="dcterms:W3CDTF">2022-04-11T14:07:20Z</dcterms:modified>
</cp:coreProperties>
</file>